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e&amp;ri\comptabilitat\seconomics\Documents econòmics PÀGINA WEB\Pressupost detallat excel\"/>
    </mc:Choice>
  </mc:AlternateContent>
  <bookViews>
    <workbookView xWindow="0" yWindow="0" windowWidth="28800" windowHeight="1258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1" l="1"/>
  <c r="F67" i="1"/>
  <c r="F69" i="1"/>
  <c r="F8" i="1"/>
  <c r="E70" i="1"/>
  <c r="F70" i="1" s="1"/>
  <c r="D70" i="1"/>
  <c r="E68" i="1"/>
  <c r="D68" i="1"/>
  <c r="E66" i="1"/>
  <c r="F66" i="1" s="1"/>
  <c r="D66" i="1"/>
  <c r="E64" i="1"/>
  <c r="D64" i="1"/>
  <c r="E61" i="1"/>
  <c r="F61" i="1" s="1"/>
  <c r="D61" i="1"/>
  <c r="E46" i="1"/>
  <c r="D46" i="1"/>
  <c r="E9" i="1"/>
  <c r="F9" i="1" s="1"/>
  <c r="D9" i="1"/>
  <c r="E7" i="1"/>
  <c r="D7" i="1"/>
  <c r="D71" i="1" s="1"/>
  <c r="F63" i="1"/>
  <c r="F62" i="1"/>
  <c r="F60" i="1"/>
  <c r="F59" i="1"/>
  <c r="F58" i="1"/>
  <c r="F57" i="1"/>
  <c r="F56" i="1"/>
  <c r="F54" i="1"/>
  <c r="F53" i="1"/>
  <c r="F52" i="1"/>
  <c r="F51" i="1"/>
  <c r="F50" i="1"/>
  <c r="F49" i="1"/>
  <c r="F48" i="1"/>
  <c r="F47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D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6" i="1"/>
  <c r="F5" i="1"/>
  <c r="F4" i="1"/>
  <c r="F3" i="1"/>
  <c r="F2" i="1"/>
  <c r="F7" i="1" l="1"/>
  <c r="F46" i="1"/>
  <c r="F64" i="1"/>
  <c r="F68" i="1"/>
  <c r="E71" i="1"/>
  <c r="F71" i="1" s="1"/>
  <c r="F29" i="1"/>
</calcChain>
</file>

<file path=xl/sharedStrings.xml><?xml version="1.0" encoding="utf-8"?>
<sst xmlns="http://schemas.openxmlformats.org/spreadsheetml/2006/main" count="137" uniqueCount="136">
  <si>
    <t>Concepte</t>
  </si>
  <si>
    <t>Cap</t>
  </si>
  <si>
    <t>Ex. 2015</t>
  </si>
  <si>
    <t>Ex. 2016</t>
  </si>
  <si>
    <t>Var.</t>
  </si>
  <si>
    <t>112.00</t>
  </si>
  <si>
    <t>Impost sobre bens immobles de naturalesa rústega</t>
  </si>
  <si>
    <t>113.00</t>
  </si>
  <si>
    <t>Impost sobre bens immobles de naturalesa urbana</t>
  </si>
  <si>
    <t>115.00</t>
  </si>
  <si>
    <t>Impost sobre circulació vehicles de tracció mecànica</t>
  </si>
  <si>
    <t>116.00</t>
  </si>
  <si>
    <t>Impost sobre l'increment del valor dels terrenys</t>
  </si>
  <si>
    <t>130.00</t>
  </si>
  <si>
    <t>Impost sobre activitats econòmiques</t>
  </si>
  <si>
    <t>290.00</t>
  </si>
  <si>
    <t>Impost sobre construccions, instal.lacions i obres</t>
  </si>
  <si>
    <t>302.00</t>
  </si>
  <si>
    <t>Taxa servei de recollida d'escombraries</t>
  </si>
  <si>
    <t>303.00</t>
  </si>
  <si>
    <t>Taxa utilització de la deixalleria municipal</t>
  </si>
  <si>
    <t>309.00</t>
  </si>
  <si>
    <t>Taxa cementiri: gestió del cementiri municipal</t>
  </si>
  <si>
    <t>309.01</t>
  </si>
  <si>
    <t>Taxa per serveis fúnebres</t>
  </si>
  <si>
    <t>312.00</t>
  </si>
  <si>
    <t>Taxa Escola d'Adults</t>
  </si>
  <si>
    <t>312.01</t>
  </si>
  <si>
    <t>Taxa quotes Escoles Bressol</t>
  </si>
  <si>
    <t>312.02</t>
  </si>
  <si>
    <t>Taxa Escola Municipals de Música</t>
  </si>
  <si>
    <t>313.00</t>
  </si>
  <si>
    <t>Taxa utilització instal.lacions esportives</t>
  </si>
  <si>
    <t>313.01</t>
  </si>
  <si>
    <t>Taxa publicitat instal.lacions esportives</t>
  </si>
  <si>
    <t>319.00</t>
  </si>
  <si>
    <t>Taxa ball de la gent gran</t>
  </si>
  <si>
    <t>319.01</t>
  </si>
  <si>
    <t>Taxa utilització locals municipals</t>
  </si>
  <si>
    <t>319.02</t>
  </si>
  <si>
    <t>Taxa utilització taules, cadires i material municipal</t>
  </si>
  <si>
    <t>321.00</t>
  </si>
  <si>
    <t>Taxa per serveis urbanístics</t>
  </si>
  <si>
    <t>322.00</t>
  </si>
  <si>
    <t>Taxa llicències urbanístiques</t>
  </si>
  <si>
    <t>325.00</t>
  </si>
  <si>
    <t>Taxa expedició de documents</t>
  </si>
  <si>
    <t>326.00</t>
  </si>
  <si>
    <t>Taxa prestaciones especials Policia Local</t>
  </si>
  <si>
    <t>329.00</t>
  </si>
  <si>
    <t>Taxa serveis intervenció adm. en activitats i instal.lacions</t>
  </si>
  <si>
    <t>329.01</t>
  </si>
  <si>
    <t>Taxa animals domèstics</t>
  </si>
  <si>
    <t>329.02</t>
  </si>
  <si>
    <t>Taxa autoritzacions sanitàries</t>
  </si>
  <si>
    <t>331.00</t>
  </si>
  <si>
    <t>Taxa entrada de vehicles i reserves d'estacionament</t>
  </si>
  <si>
    <t>333.00</t>
  </si>
  <si>
    <t>Taxa aprof. especial del domini públic a favor d'empreses</t>
  </si>
  <si>
    <t>335.00</t>
  </si>
  <si>
    <t>Taxa instal.lació de taules, cadires i quioscos via pública</t>
  </si>
  <si>
    <t>335.01</t>
  </si>
  <si>
    <t>Taxa parades en via pública: Mercat Municipal</t>
  </si>
  <si>
    <t>335.02</t>
  </si>
  <si>
    <t>Taxa parades en via pública: fires, espectacles i altres</t>
  </si>
  <si>
    <t>335.03</t>
  </si>
  <si>
    <t>Taxa ocupació terrenys amb mercaderies, runes, etc.</t>
  </si>
  <si>
    <t>339.00</t>
  </si>
  <si>
    <t>Taxa emissió publicitat ràdio municipal</t>
  </si>
  <si>
    <t>339.01</t>
  </si>
  <si>
    <t>Taxa Hostal del Fum per grups</t>
  </si>
  <si>
    <t>343.00</t>
  </si>
  <si>
    <t>Preu públic activitats esportives</t>
  </si>
  <si>
    <t>344.00</t>
  </si>
  <si>
    <t>Preu públic activitats culturals</t>
  </si>
  <si>
    <t>349.01</t>
  </si>
  <si>
    <t>Preu públic activitats joventut</t>
  </si>
  <si>
    <t>391.20</t>
  </si>
  <si>
    <t>Multes circulació</t>
  </si>
  <si>
    <t>392.11</t>
  </si>
  <si>
    <t>Recàrrec de constrenyiment</t>
  </si>
  <si>
    <t>393.00</t>
  </si>
  <si>
    <t>Interessos de demora</t>
  </si>
  <si>
    <t>398.00</t>
  </si>
  <si>
    <t>Indemnització per danys</t>
  </si>
  <si>
    <t>399.00</t>
  </si>
  <si>
    <t>Altres ingressos diversos</t>
  </si>
  <si>
    <t>399.01</t>
  </si>
  <si>
    <t>Altres ingressos Festa Major</t>
  </si>
  <si>
    <t>420.00</t>
  </si>
  <si>
    <t>Transferències de l'Estat: Participació Tributs de l'Estat</t>
  </si>
  <si>
    <t>450.00</t>
  </si>
  <si>
    <t>Transferències Generalitat: Fons Cooperació local Cat</t>
  </si>
  <si>
    <t>450.30</t>
  </si>
  <si>
    <t>Transferències Generalitat: conveni Escoles Bressol</t>
  </si>
  <si>
    <t>450.80</t>
  </si>
  <si>
    <t>Transferències Generalitat: altres subvencions corrents</t>
  </si>
  <si>
    <t>451.00</t>
  </si>
  <si>
    <t>Transferències Generalitat: Agència Residus Catalunya</t>
  </si>
  <si>
    <t>451.01</t>
  </si>
  <si>
    <t>461.00</t>
  </si>
  <si>
    <t>Transferències Diputació</t>
  </si>
  <si>
    <t>461.01</t>
  </si>
  <si>
    <t>Transferències Diputació (suport econòmic local)</t>
  </si>
  <si>
    <t>461.03</t>
  </si>
  <si>
    <t>Transferències Diputació. Ajuts Llars d'Infants</t>
  </si>
  <si>
    <t>465.00</t>
  </si>
  <si>
    <t>Transferències Consell Comarcal</t>
  </si>
  <si>
    <t>466.00</t>
  </si>
  <si>
    <t>Transferències altres agrupacions de municipis</t>
  </si>
  <si>
    <t>467.00</t>
  </si>
  <si>
    <t>Transferències Consorci de Residus Vallès Occidental</t>
  </si>
  <si>
    <t>467.01</t>
  </si>
  <si>
    <t xml:space="preserve">Transferències COPEVO. Plans d'ocupació </t>
  </si>
  <si>
    <t>480.00</t>
  </si>
  <si>
    <t>Transferències de famílies i inst. sense ànim de lucre</t>
  </si>
  <si>
    <t>520.00</t>
  </si>
  <si>
    <t>Interessos de dipòsits</t>
  </si>
  <si>
    <t>555.00</t>
  </si>
  <si>
    <t>Concessions administratives amb contrapretació periòdica</t>
  </si>
  <si>
    <t>770.00</t>
  </si>
  <si>
    <t>Transferències d'empreses privades</t>
  </si>
  <si>
    <t>830.00</t>
  </si>
  <si>
    <t>Reintegrament bestretes al personal</t>
  </si>
  <si>
    <t>912.00</t>
  </si>
  <si>
    <t>Préstecs rebuts ll/t d'ens de fora del sector públic</t>
  </si>
  <si>
    <t>Econòmica</t>
  </si>
  <si>
    <t>Total 1</t>
  </si>
  <si>
    <t>Total 2</t>
  </si>
  <si>
    <t>Total 3</t>
  </si>
  <si>
    <t>Total 4</t>
  </si>
  <si>
    <t>Total 5</t>
  </si>
  <si>
    <t>Total 7</t>
  </si>
  <si>
    <t>Total 8</t>
  </si>
  <si>
    <t>Total 9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</si>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</sst>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 Narrow"/>
      <family val="2"/>
    </font>
    <font>
      <sz val="10"/>
      <name val="Arial"/>
      <family val="2"/>
    </font>
    <font>
      <sz val="10"/>
      <name val="MS Sans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3" fontId="4" fillId="0" borderId="0"/>
  </cellStyleXfs>
  <cellXfs count="43">
    <xf numFmtId="0" fontId="0" fillId="0" borderId="0" xfId="0"/>
    <xf numFmtId="2" fontId="5" fillId="2" borderId="1" xfId="2" applyNumberFormat="1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1" fontId="5" fillId="2" borderId="1" xfId="2" applyNumberFormat="1" applyFont="1" applyFill="1" applyBorder="1" applyAlignment="1">
      <alignment horizontal="center" vertical="center"/>
    </xf>
    <xf numFmtId="10" fontId="5" fillId="2" borderId="1" xfId="1" applyNumberFormat="1" applyFont="1" applyFill="1" applyBorder="1" applyAlignment="1">
      <alignment horizontal="center" vertical="center" wrapText="1"/>
    </xf>
    <xf numFmtId="4" fontId="7" fillId="0" borderId="0" xfId="2" applyNumberFormat="1" applyFont="1"/>
    <xf numFmtId="0" fontId="7" fillId="0" borderId="0" xfId="2" applyFont="1"/>
    <xf numFmtId="0" fontId="7" fillId="0" borderId="0" xfId="4" applyNumberFormat="1" applyFont="1" applyBorder="1" applyAlignment="1">
      <alignment horizontal="center"/>
    </xf>
    <xf numFmtId="3" fontId="7" fillId="0" borderId="0" xfId="4" applyFont="1" applyBorder="1" applyAlignment="1">
      <alignment horizontal="center"/>
    </xf>
    <xf numFmtId="3" fontId="7" fillId="0" borderId="0" xfId="4" applyFont="1" applyBorder="1"/>
    <xf numFmtId="10" fontId="7" fillId="0" borderId="0" xfId="1" applyNumberFormat="1" applyFont="1"/>
    <xf numFmtId="4" fontId="7" fillId="0" borderId="0" xfId="2" applyNumberFormat="1" applyFont="1" applyFill="1"/>
    <xf numFmtId="0" fontId="5" fillId="0" borderId="0" xfId="4" applyNumberFormat="1" applyFont="1" applyBorder="1" applyAlignment="1">
      <alignment horizontal="center"/>
    </xf>
    <xf numFmtId="3" fontId="5" fillId="0" borderId="0" xfId="4" applyFont="1" applyBorder="1" applyAlignment="1">
      <alignment horizontal="center"/>
    </xf>
    <xf numFmtId="3" fontId="5" fillId="0" borderId="0" xfId="4" applyFont="1" applyBorder="1"/>
    <xf numFmtId="4" fontId="5" fillId="0" borderId="0" xfId="2" applyNumberFormat="1" applyFont="1" applyFill="1"/>
    <xf numFmtId="10" fontId="5" fillId="0" borderId="0" xfId="1" applyNumberFormat="1" applyFont="1"/>
    <xf numFmtId="4" fontId="5" fillId="0" borderId="0" xfId="2" applyNumberFormat="1" applyFont="1"/>
    <xf numFmtId="0" fontId="5" fillId="0" borderId="0" xfId="2" applyFont="1"/>
    <xf numFmtId="3" fontId="7" fillId="0" borderId="0" xfId="4" applyFont="1" applyFill="1" applyBorder="1"/>
    <xf numFmtId="0" fontId="7" fillId="0" borderId="0" xfId="2" applyFont="1" applyFill="1"/>
    <xf numFmtId="4" fontId="8" fillId="0" borderId="0" xfId="2" applyNumberFormat="1" applyFont="1"/>
    <xf numFmtId="0" fontId="8" fillId="0" borderId="0" xfId="2" applyFont="1"/>
    <xf numFmtId="1" fontId="7" fillId="0" borderId="0" xfId="4" applyNumberFormat="1" applyFont="1" applyBorder="1" applyAlignment="1">
      <alignment horizontal="center"/>
    </xf>
    <xf numFmtId="1" fontId="7" fillId="0" borderId="0" xfId="4" applyNumberFormat="1" applyFont="1" applyFill="1" applyBorder="1" applyAlignment="1">
      <alignment horizontal="center"/>
    </xf>
    <xf numFmtId="1" fontId="5" fillId="0" borderId="0" xfId="4" applyNumberFormat="1" applyFont="1" applyBorder="1" applyAlignment="1">
      <alignment horizontal="center"/>
    </xf>
    <xf numFmtId="3" fontId="5" fillId="0" borderId="0" xfId="4" applyFont="1" applyFill="1" applyBorder="1"/>
    <xf numFmtId="0" fontId="7" fillId="0" borderId="0" xfId="2" applyFont="1" applyFill="1" applyBorder="1"/>
    <xf numFmtId="4" fontId="7" fillId="0" borderId="0" xfId="2" applyNumberFormat="1" applyFont="1" applyFill="1" applyBorder="1"/>
    <xf numFmtId="3" fontId="7" fillId="0" borderId="0" xfId="4" applyFont="1" applyFill="1" applyBorder="1" applyAlignment="1">
      <alignment horizontal="center"/>
    </xf>
    <xf numFmtId="0" fontId="7" fillId="0" borderId="0" xfId="2" applyFont="1" applyBorder="1"/>
    <xf numFmtId="4" fontId="7" fillId="0" borderId="0" xfId="0" applyNumberFormat="1" applyFont="1" applyFill="1" applyBorder="1"/>
    <xf numFmtId="0" fontId="7" fillId="0" borderId="0" xfId="4" applyNumberFormat="1" applyFont="1" applyFill="1" applyBorder="1" applyAlignment="1">
      <alignment horizontal="center"/>
    </xf>
    <xf numFmtId="0" fontId="5" fillId="0" borderId="0" xfId="4" applyNumberFormat="1" applyFont="1" applyFill="1" applyBorder="1" applyAlignment="1">
      <alignment horizontal="center"/>
    </xf>
    <xf numFmtId="0" fontId="7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4" fontId="9" fillId="0" borderId="0" xfId="2" applyNumberFormat="1" applyFont="1"/>
    <xf numFmtId="0" fontId="9" fillId="0" borderId="0" xfId="2" applyFont="1"/>
    <xf numFmtId="0" fontId="7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10" fillId="0" borderId="0" xfId="2" applyFont="1" applyAlignment="1">
      <alignment horizontal="center"/>
    </xf>
    <xf numFmtId="4" fontId="10" fillId="0" borderId="0" xfId="2" applyNumberFormat="1" applyFont="1"/>
  </cellXfs>
  <cellStyles count="5">
    <cellStyle name="Normal" xfId="0" builtinId="0"/>
    <cellStyle name="Normal_AJ_INGRE.XLS" xfId="4"/>
    <cellStyle name="Normal_Ingressos_Pressupost 2012 ingressos_Pressupost 2015-2016 expedient" xfId="2"/>
    <cellStyle name="Porcentaje" xfId="1" builtinId="5"/>
    <cellStyle name="Porcentual_press201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abSelected="1" workbookViewId="0">
      <pane ySplit="1" topLeftCell="A2" activePane="bottomLeft" state="frozen"/>
      <selection pane="bottomLeft" sqref="A1:XFD1048576"/>
    </sheetView>
  </sheetViews>
  <sheetFormatPr baseColWidth="10" defaultRowHeight="14.25" outlineLevelRow="2"/>
  <cols>
    <col min="1" max="1" width="15.28515625" style="35" customWidth="1"/>
    <col min="2" max="2" width="17" style="35" customWidth="1"/>
    <col min="3" max="3" width="50.28515625" style="7" customWidth="1"/>
    <col min="4" max="5" width="16.42578125" style="6" customWidth="1"/>
    <col min="6" max="6" width="9.7109375" style="11" customWidth="1"/>
    <col min="7" max="7" width="11.42578125" style="6"/>
    <col min="8" max="14" width="11.42578125" style="7"/>
    <col min="15" max="15" width="11.85546875" style="7" customWidth="1"/>
    <col min="16" max="256" width="11.42578125" style="7"/>
    <col min="257" max="257" width="9.7109375" style="7" customWidth="1"/>
    <col min="258" max="258" width="50.28515625" style="7" customWidth="1"/>
    <col min="259" max="259" width="4.5703125" style="7" bestFit="1" customWidth="1"/>
    <col min="260" max="261" width="14.28515625" style="7" customWidth="1"/>
    <col min="262" max="262" width="9.7109375" style="7" customWidth="1"/>
    <col min="263" max="270" width="11.42578125" style="7"/>
    <col min="271" max="271" width="11.85546875" style="7" customWidth="1"/>
    <col min="272" max="512" width="11.42578125" style="7"/>
    <col min="513" max="513" width="9.7109375" style="7" customWidth="1"/>
    <col min="514" max="514" width="50.28515625" style="7" customWidth="1"/>
    <col min="515" max="515" width="4.5703125" style="7" bestFit="1" customWidth="1"/>
    <col min="516" max="517" width="14.28515625" style="7" customWidth="1"/>
    <col min="518" max="518" width="9.7109375" style="7" customWidth="1"/>
    <col min="519" max="526" width="11.42578125" style="7"/>
    <col min="527" max="527" width="11.85546875" style="7" customWidth="1"/>
    <col min="528" max="768" width="11.42578125" style="7"/>
    <col min="769" max="769" width="9.7109375" style="7" customWidth="1"/>
    <col min="770" max="770" width="50.28515625" style="7" customWidth="1"/>
    <col min="771" max="771" width="4.5703125" style="7" bestFit="1" customWidth="1"/>
    <col min="772" max="773" width="14.28515625" style="7" customWidth="1"/>
    <col min="774" max="774" width="9.7109375" style="7" customWidth="1"/>
    <col min="775" max="782" width="11.42578125" style="7"/>
    <col min="783" max="783" width="11.85546875" style="7" customWidth="1"/>
    <col min="784" max="1024" width="11.42578125" style="7"/>
    <col min="1025" max="1025" width="9.7109375" style="7" customWidth="1"/>
    <col min="1026" max="1026" width="50.28515625" style="7" customWidth="1"/>
    <col min="1027" max="1027" width="4.5703125" style="7" bestFit="1" customWidth="1"/>
    <col min="1028" max="1029" width="14.28515625" style="7" customWidth="1"/>
    <col min="1030" max="1030" width="9.7109375" style="7" customWidth="1"/>
    <col min="1031" max="1038" width="11.42578125" style="7"/>
    <col min="1039" max="1039" width="11.85546875" style="7" customWidth="1"/>
    <col min="1040" max="1280" width="11.42578125" style="7"/>
    <col min="1281" max="1281" width="9.7109375" style="7" customWidth="1"/>
    <col min="1282" max="1282" width="50.28515625" style="7" customWidth="1"/>
    <col min="1283" max="1283" width="4.5703125" style="7" bestFit="1" customWidth="1"/>
    <col min="1284" max="1285" width="14.28515625" style="7" customWidth="1"/>
    <col min="1286" max="1286" width="9.7109375" style="7" customWidth="1"/>
    <col min="1287" max="1294" width="11.42578125" style="7"/>
    <col min="1295" max="1295" width="11.85546875" style="7" customWidth="1"/>
    <col min="1296" max="1536" width="11.42578125" style="7"/>
    <col min="1537" max="1537" width="9.7109375" style="7" customWidth="1"/>
    <col min="1538" max="1538" width="50.28515625" style="7" customWidth="1"/>
    <col min="1539" max="1539" width="4.5703125" style="7" bestFit="1" customWidth="1"/>
    <col min="1540" max="1541" width="14.28515625" style="7" customWidth="1"/>
    <col min="1542" max="1542" width="9.7109375" style="7" customWidth="1"/>
    <col min="1543" max="1550" width="11.42578125" style="7"/>
    <col min="1551" max="1551" width="11.85546875" style="7" customWidth="1"/>
    <col min="1552" max="1792" width="11.42578125" style="7"/>
    <col min="1793" max="1793" width="9.7109375" style="7" customWidth="1"/>
    <col min="1794" max="1794" width="50.28515625" style="7" customWidth="1"/>
    <col min="1795" max="1795" width="4.5703125" style="7" bestFit="1" customWidth="1"/>
    <col min="1796" max="1797" width="14.28515625" style="7" customWidth="1"/>
    <col min="1798" max="1798" width="9.7109375" style="7" customWidth="1"/>
    <col min="1799" max="1806" width="11.42578125" style="7"/>
    <col min="1807" max="1807" width="11.85546875" style="7" customWidth="1"/>
    <col min="1808" max="2048" width="11.42578125" style="7"/>
    <col min="2049" max="2049" width="9.7109375" style="7" customWidth="1"/>
    <col min="2050" max="2050" width="50.28515625" style="7" customWidth="1"/>
    <col min="2051" max="2051" width="4.5703125" style="7" bestFit="1" customWidth="1"/>
    <col min="2052" max="2053" width="14.28515625" style="7" customWidth="1"/>
    <col min="2054" max="2054" width="9.7109375" style="7" customWidth="1"/>
    <col min="2055" max="2062" width="11.42578125" style="7"/>
    <col min="2063" max="2063" width="11.85546875" style="7" customWidth="1"/>
    <col min="2064" max="2304" width="11.42578125" style="7"/>
    <col min="2305" max="2305" width="9.7109375" style="7" customWidth="1"/>
    <col min="2306" max="2306" width="50.28515625" style="7" customWidth="1"/>
    <col min="2307" max="2307" width="4.5703125" style="7" bestFit="1" customWidth="1"/>
    <col min="2308" max="2309" width="14.28515625" style="7" customWidth="1"/>
    <col min="2310" max="2310" width="9.7109375" style="7" customWidth="1"/>
    <col min="2311" max="2318" width="11.42578125" style="7"/>
    <col min="2319" max="2319" width="11.85546875" style="7" customWidth="1"/>
    <col min="2320" max="2560" width="11.42578125" style="7"/>
    <col min="2561" max="2561" width="9.7109375" style="7" customWidth="1"/>
    <col min="2562" max="2562" width="50.28515625" style="7" customWidth="1"/>
    <col min="2563" max="2563" width="4.5703125" style="7" bestFit="1" customWidth="1"/>
    <col min="2564" max="2565" width="14.28515625" style="7" customWidth="1"/>
    <col min="2566" max="2566" width="9.7109375" style="7" customWidth="1"/>
    <col min="2567" max="2574" width="11.42578125" style="7"/>
    <col min="2575" max="2575" width="11.85546875" style="7" customWidth="1"/>
    <col min="2576" max="2816" width="11.42578125" style="7"/>
    <col min="2817" max="2817" width="9.7109375" style="7" customWidth="1"/>
    <col min="2818" max="2818" width="50.28515625" style="7" customWidth="1"/>
    <col min="2819" max="2819" width="4.5703125" style="7" bestFit="1" customWidth="1"/>
    <col min="2820" max="2821" width="14.28515625" style="7" customWidth="1"/>
    <col min="2822" max="2822" width="9.7109375" style="7" customWidth="1"/>
    <col min="2823" max="2830" width="11.42578125" style="7"/>
    <col min="2831" max="2831" width="11.85546875" style="7" customWidth="1"/>
    <col min="2832" max="3072" width="11.42578125" style="7"/>
    <col min="3073" max="3073" width="9.7109375" style="7" customWidth="1"/>
    <col min="3074" max="3074" width="50.28515625" style="7" customWidth="1"/>
    <col min="3075" max="3075" width="4.5703125" style="7" bestFit="1" customWidth="1"/>
    <col min="3076" max="3077" width="14.28515625" style="7" customWidth="1"/>
    <col min="3078" max="3078" width="9.7109375" style="7" customWidth="1"/>
    <col min="3079" max="3086" width="11.42578125" style="7"/>
    <col min="3087" max="3087" width="11.85546875" style="7" customWidth="1"/>
    <col min="3088" max="3328" width="11.42578125" style="7"/>
    <col min="3329" max="3329" width="9.7109375" style="7" customWidth="1"/>
    <col min="3330" max="3330" width="50.28515625" style="7" customWidth="1"/>
    <col min="3331" max="3331" width="4.5703125" style="7" bestFit="1" customWidth="1"/>
    <col min="3332" max="3333" width="14.28515625" style="7" customWidth="1"/>
    <col min="3334" max="3334" width="9.7109375" style="7" customWidth="1"/>
    <col min="3335" max="3342" width="11.42578125" style="7"/>
    <col min="3343" max="3343" width="11.85546875" style="7" customWidth="1"/>
    <col min="3344" max="3584" width="11.42578125" style="7"/>
    <col min="3585" max="3585" width="9.7109375" style="7" customWidth="1"/>
    <col min="3586" max="3586" width="50.28515625" style="7" customWidth="1"/>
    <col min="3587" max="3587" width="4.5703125" style="7" bestFit="1" customWidth="1"/>
    <col min="3588" max="3589" width="14.28515625" style="7" customWidth="1"/>
    <col min="3590" max="3590" width="9.7109375" style="7" customWidth="1"/>
    <col min="3591" max="3598" width="11.42578125" style="7"/>
    <col min="3599" max="3599" width="11.85546875" style="7" customWidth="1"/>
    <col min="3600" max="3840" width="11.42578125" style="7"/>
    <col min="3841" max="3841" width="9.7109375" style="7" customWidth="1"/>
    <col min="3842" max="3842" width="50.28515625" style="7" customWidth="1"/>
    <col min="3843" max="3843" width="4.5703125" style="7" bestFit="1" customWidth="1"/>
    <col min="3844" max="3845" width="14.28515625" style="7" customWidth="1"/>
    <col min="3846" max="3846" width="9.7109375" style="7" customWidth="1"/>
    <col min="3847" max="3854" width="11.42578125" style="7"/>
    <col min="3855" max="3855" width="11.85546875" style="7" customWidth="1"/>
    <col min="3856" max="4096" width="11.42578125" style="7"/>
    <col min="4097" max="4097" width="9.7109375" style="7" customWidth="1"/>
    <col min="4098" max="4098" width="50.28515625" style="7" customWidth="1"/>
    <col min="4099" max="4099" width="4.5703125" style="7" bestFit="1" customWidth="1"/>
    <col min="4100" max="4101" width="14.28515625" style="7" customWidth="1"/>
    <col min="4102" max="4102" width="9.7109375" style="7" customWidth="1"/>
    <col min="4103" max="4110" width="11.42578125" style="7"/>
    <col min="4111" max="4111" width="11.85546875" style="7" customWidth="1"/>
    <col min="4112" max="4352" width="11.42578125" style="7"/>
    <col min="4353" max="4353" width="9.7109375" style="7" customWidth="1"/>
    <col min="4354" max="4354" width="50.28515625" style="7" customWidth="1"/>
    <col min="4355" max="4355" width="4.5703125" style="7" bestFit="1" customWidth="1"/>
    <col min="4356" max="4357" width="14.28515625" style="7" customWidth="1"/>
    <col min="4358" max="4358" width="9.7109375" style="7" customWidth="1"/>
    <col min="4359" max="4366" width="11.42578125" style="7"/>
    <col min="4367" max="4367" width="11.85546875" style="7" customWidth="1"/>
    <col min="4368" max="4608" width="11.42578125" style="7"/>
    <col min="4609" max="4609" width="9.7109375" style="7" customWidth="1"/>
    <col min="4610" max="4610" width="50.28515625" style="7" customWidth="1"/>
    <col min="4611" max="4611" width="4.5703125" style="7" bestFit="1" customWidth="1"/>
    <col min="4612" max="4613" width="14.28515625" style="7" customWidth="1"/>
    <col min="4614" max="4614" width="9.7109375" style="7" customWidth="1"/>
    <col min="4615" max="4622" width="11.42578125" style="7"/>
    <col min="4623" max="4623" width="11.85546875" style="7" customWidth="1"/>
    <col min="4624" max="4864" width="11.42578125" style="7"/>
    <col min="4865" max="4865" width="9.7109375" style="7" customWidth="1"/>
    <col min="4866" max="4866" width="50.28515625" style="7" customWidth="1"/>
    <col min="4867" max="4867" width="4.5703125" style="7" bestFit="1" customWidth="1"/>
    <col min="4868" max="4869" width="14.28515625" style="7" customWidth="1"/>
    <col min="4870" max="4870" width="9.7109375" style="7" customWidth="1"/>
    <col min="4871" max="4878" width="11.42578125" style="7"/>
    <col min="4879" max="4879" width="11.85546875" style="7" customWidth="1"/>
    <col min="4880" max="5120" width="11.42578125" style="7"/>
    <col min="5121" max="5121" width="9.7109375" style="7" customWidth="1"/>
    <col min="5122" max="5122" width="50.28515625" style="7" customWidth="1"/>
    <col min="5123" max="5123" width="4.5703125" style="7" bestFit="1" customWidth="1"/>
    <col min="5124" max="5125" width="14.28515625" style="7" customWidth="1"/>
    <col min="5126" max="5126" width="9.7109375" style="7" customWidth="1"/>
    <col min="5127" max="5134" width="11.42578125" style="7"/>
    <col min="5135" max="5135" width="11.85546875" style="7" customWidth="1"/>
    <col min="5136" max="5376" width="11.42578125" style="7"/>
    <col min="5377" max="5377" width="9.7109375" style="7" customWidth="1"/>
    <col min="5378" max="5378" width="50.28515625" style="7" customWidth="1"/>
    <col min="5379" max="5379" width="4.5703125" style="7" bestFit="1" customWidth="1"/>
    <col min="5380" max="5381" width="14.28515625" style="7" customWidth="1"/>
    <col min="5382" max="5382" width="9.7109375" style="7" customWidth="1"/>
    <col min="5383" max="5390" width="11.42578125" style="7"/>
    <col min="5391" max="5391" width="11.85546875" style="7" customWidth="1"/>
    <col min="5392" max="5632" width="11.42578125" style="7"/>
    <col min="5633" max="5633" width="9.7109375" style="7" customWidth="1"/>
    <col min="5634" max="5634" width="50.28515625" style="7" customWidth="1"/>
    <col min="5635" max="5635" width="4.5703125" style="7" bestFit="1" customWidth="1"/>
    <col min="5636" max="5637" width="14.28515625" style="7" customWidth="1"/>
    <col min="5638" max="5638" width="9.7109375" style="7" customWidth="1"/>
    <col min="5639" max="5646" width="11.42578125" style="7"/>
    <col min="5647" max="5647" width="11.85546875" style="7" customWidth="1"/>
    <col min="5648" max="5888" width="11.42578125" style="7"/>
    <col min="5889" max="5889" width="9.7109375" style="7" customWidth="1"/>
    <col min="5890" max="5890" width="50.28515625" style="7" customWidth="1"/>
    <col min="5891" max="5891" width="4.5703125" style="7" bestFit="1" customWidth="1"/>
    <col min="5892" max="5893" width="14.28515625" style="7" customWidth="1"/>
    <col min="5894" max="5894" width="9.7109375" style="7" customWidth="1"/>
    <col min="5895" max="5902" width="11.42578125" style="7"/>
    <col min="5903" max="5903" width="11.85546875" style="7" customWidth="1"/>
    <col min="5904" max="6144" width="11.42578125" style="7"/>
    <col min="6145" max="6145" width="9.7109375" style="7" customWidth="1"/>
    <col min="6146" max="6146" width="50.28515625" style="7" customWidth="1"/>
    <col min="6147" max="6147" width="4.5703125" style="7" bestFit="1" customWidth="1"/>
    <col min="6148" max="6149" width="14.28515625" style="7" customWidth="1"/>
    <col min="6150" max="6150" width="9.7109375" style="7" customWidth="1"/>
    <col min="6151" max="6158" width="11.42578125" style="7"/>
    <col min="6159" max="6159" width="11.85546875" style="7" customWidth="1"/>
    <col min="6160" max="6400" width="11.42578125" style="7"/>
    <col min="6401" max="6401" width="9.7109375" style="7" customWidth="1"/>
    <col min="6402" max="6402" width="50.28515625" style="7" customWidth="1"/>
    <col min="6403" max="6403" width="4.5703125" style="7" bestFit="1" customWidth="1"/>
    <col min="6404" max="6405" width="14.28515625" style="7" customWidth="1"/>
    <col min="6406" max="6406" width="9.7109375" style="7" customWidth="1"/>
    <col min="6407" max="6414" width="11.42578125" style="7"/>
    <col min="6415" max="6415" width="11.85546875" style="7" customWidth="1"/>
    <col min="6416" max="6656" width="11.42578125" style="7"/>
    <col min="6657" max="6657" width="9.7109375" style="7" customWidth="1"/>
    <col min="6658" max="6658" width="50.28515625" style="7" customWidth="1"/>
    <col min="6659" max="6659" width="4.5703125" style="7" bestFit="1" customWidth="1"/>
    <col min="6660" max="6661" width="14.28515625" style="7" customWidth="1"/>
    <col min="6662" max="6662" width="9.7109375" style="7" customWidth="1"/>
    <col min="6663" max="6670" width="11.42578125" style="7"/>
    <col min="6671" max="6671" width="11.85546875" style="7" customWidth="1"/>
    <col min="6672" max="6912" width="11.42578125" style="7"/>
    <col min="6913" max="6913" width="9.7109375" style="7" customWidth="1"/>
    <col min="6914" max="6914" width="50.28515625" style="7" customWidth="1"/>
    <col min="6915" max="6915" width="4.5703125" style="7" bestFit="1" customWidth="1"/>
    <col min="6916" max="6917" width="14.28515625" style="7" customWidth="1"/>
    <col min="6918" max="6918" width="9.7109375" style="7" customWidth="1"/>
    <col min="6919" max="6926" width="11.42578125" style="7"/>
    <col min="6927" max="6927" width="11.85546875" style="7" customWidth="1"/>
    <col min="6928" max="7168" width="11.42578125" style="7"/>
    <col min="7169" max="7169" width="9.7109375" style="7" customWidth="1"/>
    <col min="7170" max="7170" width="50.28515625" style="7" customWidth="1"/>
    <col min="7171" max="7171" width="4.5703125" style="7" bestFit="1" customWidth="1"/>
    <col min="7172" max="7173" width="14.28515625" style="7" customWidth="1"/>
    <col min="7174" max="7174" width="9.7109375" style="7" customWidth="1"/>
    <col min="7175" max="7182" width="11.42578125" style="7"/>
    <col min="7183" max="7183" width="11.85546875" style="7" customWidth="1"/>
    <col min="7184" max="7424" width="11.42578125" style="7"/>
    <col min="7425" max="7425" width="9.7109375" style="7" customWidth="1"/>
    <col min="7426" max="7426" width="50.28515625" style="7" customWidth="1"/>
    <col min="7427" max="7427" width="4.5703125" style="7" bestFit="1" customWidth="1"/>
    <col min="7428" max="7429" width="14.28515625" style="7" customWidth="1"/>
    <col min="7430" max="7430" width="9.7109375" style="7" customWidth="1"/>
    <col min="7431" max="7438" width="11.42578125" style="7"/>
    <col min="7439" max="7439" width="11.85546875" style="7" customWidth="1"/>
    <col min="7440" max="7680" width="11.42578125" style="7"/>
    <col min="7681" max="7681" width="9.7109375" style="7" customWidth="1"/>
    <col min="7682" max="7682" width="50.28515625" style="7" customWidth="1"/>
    <col min="7683" max="7683" width="4.5703125" style="7" bestFit="1" customWidth="1"/>
    <col min="7684" max="7685" width="14.28515625" style="7" customWidth="1"/>
    <col min="7686" max="7686" width="9.7109375" style="7" customWidth="1"/>
    <col min="7687" max="7694" width="11.42578125" style="7"/>
    <col min="7695" max="7695" width="11.85546875" style="7" customWidth="1"/>
    <col min="7696" max="7936" width="11.42578125" style="7"/>
    <col min="7937" max="7937" width="9.7109375" style="7" customWidth="1"/>
    <col min="7938" max="7938" width="50.28515625" style="7" customWidth="1"/>
    <col min="7939" max="7939" width="4.5703125" style="7" bestFit="1" customWidth="1"/>
    <col min="7940" max="7941" width="14.28515625" style="7" customWidth="1"/>
    <col min="7942" max="7942" width="9.7109375" style="7" customWidth="1"/>
    <col min="7943" max="7950" width="11.42578125" style="7"/>
    <col min="7951" max="7951" width="11.85546875" style="7" customWidth="1"/>
    <col min="7952" max="8192" width="11.42578125" style="7"/>
    <col min="8193" max="8193" width="9.7109375" style="7" customWidth="1"/>
    <col min="8194" max="8194" width="50.28515625" style="7" customWidth="1"/>
    <col min="8195" max="8195" width="4.5703125" style="7" bestFit="1" customWidth="1"/>
    <col min="8196" max="8197" width="14.28515625" style="7" customWidth="1"/>
    <col min="8198" max="8198" width="9.7109375" style="7" customWidth="1"/>
    <col min="8199" max="8206" width="11.42578125" style="7"/>
    <col min="8207" max="8207" width="11.85546875" style="7" customWidth="1"/>
    <col min="8208" max="8448" width="11.42578125" style="7"/>
    <col min="8449" max="8449" width="9.7109375" style="7" customWidth="1"/>
    <col min="8450" max="8450" width="50.28515625" style="7" customWidth="1"/>
    <col min="8451" max="8451" width="4.5703125" style="7" bestFit="1" customWidth="1"/>
    <col min="8452" max="8453" width="14.28515625" style="7" customWidth="1"/>
    <col min="8454" max="8454" width="9.7109375" style="7" customWidth="1"/>
    <col min="8455" max="8462" width="11.42578125" style="7"/>
    <col min="8463" max="8463" width="11.85546875" style="7" customWidth="1"/>
    <col min="8464" max="8704" width="11.42578125" style="7"/>
    <col min="8705" max="8705" width="9.7109375" style="7" customWidth="1"/>
    <col min="8706" max="8706" width="50.28515625" style="7" customWidth="1"/>
    <col min="8707" max="8707" width="4.5703125" style="7" bestFit="1" customWidth="1"/>
    <col min="8708" max="8709" width="14.28515625" style="7" customWidth="1"/>
    <col min="8710" max="8710" width="9.7109375" style="7" customWidth="1"/>
    <col min="8711" max="8718" width="11.42578125" style="7"/>
    <col min="8719" max="8719" width="11.85546875" style="7" customWidth="1"/>
    <col min="8720" max="8960" width="11.42578125" style="7"/>
    <col min="8961" max="8961" width="9.7109375" style="7" customWidth="1"/>
    <col min="8962" max="8962" width="50.28515625" style="7" customWidth="1"/>
    <col min="8963" max="8963" width="4.5703125" style="7" bestFit="1" customWidth="1"/>
    <col min="8964" max="8965" width="14.28515625" style="7" customWidth="1"/>
    <col min="8966" max="8966" width="9.7109375" style="7" customWidth="1"/>
    <col min="8967" max="8974" width="11.42578125" style="7"/>
    <col min="8975" max="8975" width="11.85546875" style="7" customWidth="1"/>
    <col min="8976" max="9216" width="11.42578125" style="7"/>
    <col min="9217" max="9217" width="9.7109375" style="7" customWidth="1"/>
    <col min="9218" max="9218" width="50.28515625" style="7" customWidth="1"/>
    <col min="9219" max="9219" width="4.5703125" style="7" bestFit="1" customWidth="1"/>
    <col min="9220" max="9221" width="14.28515625" style="7" customWidth="1"/>
    <col min="9222" max="9222" width="9.7109375" style="7" customWidth="1"/>
    <col min="9223" max="9230" width="11.42578125" style="7"/>
    <col min="9231" max="9231" width="11.85546875" style="7" customWidth="1"/>
    <col min="9232" max="9472" width="11.42578125" style="7"/>
    <col min="9473" max="9473" width="9.7109375" style="7" customWidth="1"/>
    <col min="9474" max="9474" width="50.28515625" style="7" customWidth="1"/>
    <col min="9475" max="9475" width="4.5703125" style="7" bestFit="1" customWidth="1"/>
    <col min="9476" max="9477" width="14.28515625" style="7" customWidth="1"/>
    <col min="9478" max="9478" width="9.7109375" style="7" customWidth="1"/>
    <col min="9479" max="9486" width="11.42578125" style="7"/>
    <col min="9487" max="9487" width="11.85546875" style="7" customWidth="1"/>
    <col min="9488" max="9728" width="11.42578125" style="7"/>
    <col min="9729" max="9729" width="9.7109375" style="7" customWidth="1"/>
    <col min="9730" max="9730" width="50.28515625" style="7" customWidth="1"/>
    <col min="9731" max="9731" width="4.5703125" style="7" bestFit="1" customWidth="1"/>
    <col min="9732" max="9733" width="14.28515625" style="7" customWidth="1"/>
    <col min="9734" max="9734" width="9.7109375" style="7" customWidth="1"/>
    <col min="9735" max="9742" width="11.42578125" style="7"/>
    <col min="9743" max="9743" width="11.85546875" style="7" customWidth="1"/>
    <col min="9744" max="9984" width="11.42578125" style="7"/>
    <col min="9985" max="9985" width="9.7109375" style="7" customWidth="1"/>
    <col min="9986" max="9986" width="50.28515625" style="7" customWidth="1"/>
    <col min="9987" max="9987" width="4.5703125" style="7" bestFit="1" customWidth="1"/>
    <col min="9988" max="9989" width="14.28515625" style="7" customWidth="1"/>
    <col min="9990" max="9990" width="9.7109375" style="7" customWidth="1"/>
    <col min="9991" max="9998" width="11.42578125" style="7"/>
    <col min="9999" max="9999" width="11.85546875" style="7" customWidth="1"/>
    <col min="10000" max="10240" width="11.42578125" style="7"/>
    <col min="10241" max="10241" width="9.7109375" style="7" customWidth="1"/>
    <col min="10242" max="10242" width="50.28515625" style="7" customWidth="1"/>
    <col min="10243" max="10243" width="4.5703125" style="7" bestFit="1" customWidth="1"/>
    <col min="10244" max="10245" width="14.28515625" style="7" customWidth="1"/>
    <col min="10246" max="10246" width="9.7109375" style="7" customWidth="1"/>
    <col min="10247" max="10254" width="11.42578125" style="7"/>
    <col min="10255" max="10255" width="11.85546875" style="7" customWidth="1"/>
    <col min="10256" max="10496" width="11.42578125" style="7"/>
    <col min="10497" max="10497" width="9.7109375" style="7" customWidth="1"/>
    <col min="10498" max="10498" width="50.28515625" style="7" customWidth="1"/>
    <col min="10499" max="10499" width="4.5703125" style="7" bestFit="1" customWidth="1"/>
    <col min="10500" max="10501" width="14.28515625" style="7" customWidth="1"/>
    <col min="10502" max="10502" width="9.7109375" style="7" customWidth="1"/>
    <col min="10503" max="10510" width="11.42578125" style="7"/>
    <col min="10511" max="10511" width="11.85546875" style="7" customWidth="1"/>
    <col min="10512" max="10752" width="11.42578125" style="7"/>
    <col min="10753" max="10753" width="9.7109375" style="7" customWidth="1"/>
    <col min="10754" max="10754" width="50.28515625" style="7" customWidth="1"/>
    <col min="10755" max="10755" width="4.5703125" style="7" bestFit="1" customWidth="1"/>
    <col min="10756" max="10757" width="14.28515625" style="7" customWidth="1"/>
    <col min="10758" max="10758" width="9.7109375" style="7" customWidth="1"/>
    <col min="10759" max="10766" width="11.42578125" style="7"/>
    <col min="10767" max="10767" width="11.85546875" style="7" customWidth="1"/>
    <col min="10768" max="11008" width="11.42578125" style="7"/>
    <col min="11009" max="11009" width="9.7109375" style="7" customWidth="1"/>
    <col min="11010" max="11010" width="50.28515625" style="7" customWidth="1"/>
    <col min="11011" max="11011" width="4.5703125" style="7" bestFit="1" customWidth="1"/>
    <col min="11012" max="11013" width="14.28515625" style="7" customWidth="1"/>
    <col min="11014" max="11014" width="9.7109375" style="7" customWidth="1"/>
    <col min="11015" max="11022" width="11.42578125" style="7"/>
    <col min="11023" max="11023" width="11.85546875" style="7" customWidth="1"/>
    <col min="11024" max="11264" width="11.42578125" style="7"/>
    <col min="11265" max="11265" width="9.7109375" style="7" customWidth="1"/>
    <col min="11266" max="11266" width="50.28515625" style="7" customWidth="1"/>
    <col min="11267" max="11267" width="4.5703125" style="7" bestFit="1" customWidth="1"/>
    <col min="11268" max="11269" width="14.28515625" style="7" customWidth="1"/>
    <col min="11270" max="11270" width="9.7109375" style="7" customWidth="1"/>
    <col min="11271" max="11278" width="11.42578125" style="7"/>
    <col min="11279" max="11279" width="11.85546875" style="7" customWidth="1"/>
    <col min="11280" max="11520" width="11.42578125" style="7"/>
    <col min="11521" max="11521" width="9.7109375" style="7" customWidth="1"/>
    <col min="11522" max="11522" width="50.28515625" style="7" customWidth="1"/>
    <col min="11523" max="11523" width="4.5703125" style="7" bestFit="1" customWidth="1"/>
    <col min="11524" max="11525" width="14.28515625" style="7" customWidth="1"/>
    <col min="11526" max="11526" width="9.7109375" style="7" customWidth="1"/>
    <col min="11527" max="11534" width="11.42578125" style="7"/>
    <col min="11535" max="11535" width="11.85546875" style="7" customWidth="1"/>
    <col min="11536" max="11776" width="11.42578125" style="7"/>
    <col min="11777" max="11777" width="9.7109375" style="7" customWidth="1"/>
    <col min="11778" max="11778" width="50.28515625" style="7" customWidth="1"/>
    <col min="11779" max="11779" width="4.5703125" style="7" bestFit="1" customWidth="1"/>
    <col min="11780" max="11781" width="14.28515625" style="7" customWidth="1"/>
    <col min="11782" max="11782" width="9.7109375" style="7" customWidth="1"/>
    <col min="11783" max="11790" width="11.42578125" style="7"/>
    <col min="11791" max="11791" width="11.85546875" style="7" customWidth="1"/>
    <col min="11792" max="12032" width="11.42578125" style="7"/>
    <col min="12033" max="12033" width="9.7109375" style="7" customWidth="1"/>
    <col min="12034" max="12034" width="50.28515625" style="7" customWidth="1"/>
    <col min="12035" max="12035" width="4.5703125" style="7" bestFit="1" customWidth="1"/>
    <col min="12036" max="12037" width="14.28515625" style="7" customWidth="1"/>
    <col min="12038" max="12038" width="9.7109375" style="7" customWidth="1"/>
    <col min="12039" max="12046" width="11.42578125" style="7"/>
    <col min="12047" max="12047" width="11.85546875" style="7" customWidth="1"/>
    <col min="12048" max="12288" width="11.42578125" style="7"/>
    <col min="12289" max="12289" width="9.7109375" style="7" customWidth="1"/>
    <col min="12290" max="12290" width="50.28515625" style="7" customWidth="1"/>
    <col min="12291" max="12291" width="4.5703125" style="7" bestFit="1" customWidth="1"/>
    <col min="12292" max="12293" width="14.28515625" style="7" customWidth="1"/>
    <col min="12294" max="12294" width="9.7109375" style="7" customWidth="1"/>
    <col min="12295" max="12302" width="11.42578125" style="7"/>
    <col min="12303" max="12303" width="11.85546875" style="7" customWidth="1"/>
    <col min="12304" max="12544" width="11.42578125" style="7"/>
    <col min="12545" max="12545" width="9.7109375" style="7" customWidth="1"/>
    <col min="12546" max="12546" width="50.28515625" style="7" customWidth="1"/>
    <col min="12547" max="12547" width="4.5703125" style="7" bestFit="1" customWidth="1"/>
    <col min="12548" max="12549" width="14.28515625" style="7" customWidth="1"/>
    <col min="12550" max="12550" width="9.7109375" style="7" customWidth="1"/>
    <col min="12551" max="12558" width="11.42578125" style="7"/>
    <col min="12559" max="12559" width="11.85546875" style="7" customWidth="1"/>
    <col min="12560" max="12800" width="11.42578125" style="7"/>
    <col min="12801" max="12801" width="9.7109375" style="7" customWidth="1"/>
    <col min="12802" max="12802" width="50.28515625" style="7" customWidth="1"/>
    <col min="12803" max="12803" width="4.5703125" style="7" bestFit="1" customWidth="1"/>
    <col min="12804" max="12805" width="14.28515625" style="7" customWidth="1"/>
    <col min="12806" max="12806" width="9.7109375" style="7" customWidth="1"/>
    <col min="12807" max="12814" width="11.42578125" style="7"/>
    <col min="12815" max="12815" width="11.85546875" style="7" customWidth="1"/>
    <col min="12816" max="13056" width="11.42578125" style="7"/>
    <col min="13057" max="13057" width="9.7109375" style="7" customWidth="1"/>
    <col min="13058" max="13058" width="50.28515625" style="7" customWidth="1"/>
    <col min="13059" max="13059" width="4.5703125" style="7" bestFit="1" customWidth="1"/>
    <col min="13060" max="13061" width="14.28515625" style="7" customWidth="1"/>
    <col min="13062" max="13062" width="9.7109375" style="7" customWidth="1"/>
    <col min="13063" max="13070" width="11.42578125" style="7"/>
    <col min="13071" max="13071" width="11.85546875" style="7" customWidth="1"/>
    <col min="13072" max="13312" width="11.42578125" style="7"/>
    <col min="13313" max="13313" width="9.7109375" style="7" customWidth="1"/>
    <col min="13314" max="13314" width="50.28515625" style="7" customWidth="1"/>
    <col min="13315" max="13315" width="4.5703125" style="7" bestFit="1" customWidth="1"/>
    <col min="13316" max="13317" width="14.28515625" style="7" customWidth="1"/>
    <col min="13318" max="13318" width="9.7109375" style="7" customWidth="1"/>
    <col min="13319" max="13326" width="11.42578125" style="7"/>
    <col min="13327" max="13327" width="11.85546875" style="7" customWidth="1"/>
    <col min="13328" max="13568" width="11.42578125" style="7"/>
    <col min="13569" max="13569" width="9.7109375" style="7" customWidth="1"/>
    <col min="13570" max="13570" width="50.28515625" style="7" customWidth="1"/>
    <col min="13571" max="13571" width="4.5703125" style="7" bestFit="1" customWidth="1"/>
    <col min="13572" max="13573" width="14.28515625" style="7" customWidth="1"/>
    <col min="13574" max="13574" width="9.7109375" style="7" customWidth="1"/>
    <col min="13575" max="13582" width="11.42578125" style="7"/>
    <col min="13583" max="13583" width="11.85546875" style="7" customWidth="1"/>
    <col min="13584" max="13824" width="11.42578125" style="7"/>
    <col min="13825" max="13825" width="9.7109375" style="7" customWidth="1"/>
    <col min="13826" max="13826" width="50.28515625" style="7" customWidth="1"/>
    <col min="13827" max="13827" width="4.5703125" style="7" bestFit="1" customWidth="1"/>
    <col min="13828" max="13829" width="14.28515625" style="7" customWidth="1"/>
    <col min="13830" max="13830" width="9.7109375" style="7" customWidth="1"/>
    <col min="13831" max="13838" width="11.42578125" style="7"/>
    <col min="13839" max="13839" width="11.85546875" style="7" customWidth="1"/>
    <col min="13840" max="14080" width="11.42578125" style="7"/>
    <col min="14081" max="14081" width="9.7109375" style="7" customWidth="1"/>
    <col min="14082" max="14082" width="50.28515625" style="7" customWidth="1"/>
    <col min="14083" max="14083" width="4.5703125" style="7" bestFit="1" customWidth="1"/>
    <col min="14084" max="14085" width="14.28515625" style="7" customWidth="1"/>
    <col min="14086" max="14086" width="9.7109375" style="7" customWidth="1"/>
    <col min="14087" max="14094" width="11.42578125" style="7"/>
    <col min="14095" max="14095" width="11.85546875" style="7" customWidth="1"/>
    <col min="14096" max="14336" width="11.42578125" style="7"/>
    <col min="14337" max="14337" width="9.7109375" style="7" customWidth="1"/>
    <col min="14338" max="14338" width="50.28515625" style="7" customWidth="1"/>
    <col min="14339" max="14339" width="4.5703125" style="7" bestFit="1" customWidth="1"/>
    <col min="14340" max="14341" width="14.28515625" style="7" customWidth="1"/>
    <col min="14342" max="14342" width="9.7109375" style="7" customWidth="1"/>
    <col min="14343" max="14350" width="11.42578125" style="7"/>
    <col min="14351" max="14351" width="11.85546875" style="7" customWidth="1"/>
    <col min="14352" max="14592" width="11.42578125" style="7"/>
    <col min="14593" max="14593" width="9.7109375" style="7" customWidth="1"/>
    <col min="14594" max="14594" width="50.28515625" style="7" customWidth="1"/>
    <col min="14595" max="14595" width="4.5703125" style="7" bestFit="1" customWidth="1"/>
    <col min="14596" max="14597" width="14.28515625" style="7" customWidth="1"/>
    <col min="14598" max="14598" width="9.7109375" style="7" customWidth="1"/>
    <col min="14599" max="14606" width="11.42578125" style="7"/>
    <col min="14607" max="14607" width="11.85546875" style="7" customWidth="1"/>
    <col min="14608" max="14848" width="11.42578125" style="7"/>
    <col min="14849" max="14849" width="9.7109375" style="7" customWidth="1"/>
    <col min="14850" max="14850" width="50.28515625" style="7" customWidth="1"/>
    <col min="14851" max="14851" width="4.5703125" style="7" bestFit="1" customWidth="1"/>
    <col min="14852" max="14853" width="14.28515625" style="7" customWidth="1"/>
    <col min="14854" max="14854" width="9.7109375" style="7" customWidth="1"/>
    <col min="14855" max="14862" width="11.42578125" style="7"/>
    <col min="14863" max="14863" width="11.85546875" style="7" customWidth="1"/>
    <col min="14864" max="15104" width="11.42578125" style="7"/>
    <col min="15105" max="15105" width="9.7109375" style="7" customWidth="1"/>
    <col min="15106" max="15106" width="50.28515625" style="7" customWidth="1"/>
    <col min="15107" max="15107" width="4.5703125" style="7" bestFit="1" customWidth="1"/>
    <col min="15108" max="15109" width="14.28515625" style="7" customWidth="1"/>
    <col min="15110" max="15110" width="9.7109375" style="7" customWidth="1"/>
    <col min="15111" max="15118" width="11.42578125" style="7"/>
    <col min="15119" max="15119" width="11.85546875" style="7" customWidth="1"/>
    <col min="15120" max="15360" width="11.42578125" style="7"/>
    <col min="15361" max="15361" width="9.7109375" style="7" customWidth="1"/>
    <col min="15362" max="15362" width="50.28515625" style="7" customWidth="1"/>
    <col min="15363" max="15363" width="4.5703125" style="7" bestFit="1" customWidth="1"/>
    <col min="15364" max="15365" width="14.28515625" style="7" customWidth="1"/>
    <col min="15366" max="15366" width="9.7109375" style="7" customWidth="1"/>
    <col min="15367" max="15374" width="11.42578125" style="7"/>
    <col min="15375" max="15375" width="11.85546875" style="7" customWidth="1"/>
    <col min="15376" max="15616" width="11.42578125" style="7"/>
    <col min="15617" max="15617" width="9.7109375" style="7" customWidth="1"/>
    <col min="15618" max="15618" width="50.28515625" style="7" customWidth="1"/>
    <col min="15619" max="15619" width="4.5703125" style="7" bestFit="1" customWidth="1"/>
    <col min="15620" max="15621" width="14.28515625" style="7" customWidth="1"/>
    <col min="15622" max="15622" width="9.7109375" style="7" customWidth="1"/>
    <col min="15623" max="15630" width="11.42578125" style="7"/>
    <col min="15631" max="15631" width="11.85546875" style="7" customWidth="1"/>
    <col min="15632" max="15872" width="11.42578125" style="7"/>
    <col min="15873" max="15873" width="9.7109375" style="7" customWidth="1"/>
    <col min="15874" max="15874" width="50.28515625" style="7" customWidth="1"/>
    <col min="15875" max="15875" width="4.5703125" style="7" bestFit="1" customWidth="1"/>
    <col min="15876" max="15877" width="14.28515625" style="7" customWidth="1"/>
    <col min="15878" max="15878" width="9.7109375" style="7" customWidth="1"/>
    <col min="15879" max="15886" width="11.42578125" style="7"/>
    <col min="15887" max="15887" width="11.85546875" style="7" customWidth="1"/>
    <col min="15888" max="16128" width="11.42578125" style="7"/>
    <col min="16129" max="16129" width="9.7109375" style="7" customWidth="1"/>
    <col min="16130" max="16130" width="50.28515625" style="7" customWidth="1"/>
    <col min="16131" max="16131" width="4.5703125" style="7" bestFit="1" customWidth="1"/>
    <col min="16132" max="16133" width="14.28515625" style="7" customWidth="1"/>
    <col min="16134" max="16134" width="9.7109375" style="7" customWidth="1"/>
    <col min="16135" max="16142" width="11.42578125" style="7"/>
    <col min="16143" max="16143" width="11.85546875" style="7" customWidth="1"/>
    <col min="16144" max="16384" width="11.42578125" style="7"/>
  </cols>
  <sheetData>
    <row r="1" spans="1:8" ht="15">
      <c r="A1" s="1" t="s">
        <v>126</v>
      </c>
      <c r="B1" s="2" t="s">
        <v>1</v>
      </c>
      <c r="C1" s="3" t="s">
        <v>0</v>
      </c>
      <c r="D1" s="4" t="s">
        <v>2</v>
      </c>
      <c r="E1" s="4" t="s">
        <v>3</v>
      </c>
      <c r="F1" s="5" t="s">
        <v>4</v>
      </c>
    </row>
    <row r="2" spans="1:8" outlineLevel="2">
      <c r="A2" s="8" t="s">
        <v>5</v>
      </c>
      <c r="B2" s="9">
        <v>1</v>
      </c>
      <c r="C2" s="10" t="s">
        <v>6</v>
      </c>
      <c r="D2" s="6">
        <v>5155.17</v>
      </c>
      <c r="E2" s="6">
        <v>5155.17</v>
      </c>
      <c r="F2" s="11">
        <f t="shared" ref="F2:F33" si="0">(E2-D2)/D2</f>
        <v>0</v>
      </c>
      <c r="H2" s="6"/>
    </row>
    <row r="3" spans="1:8" outlineLevel="2">
      <c r="A3" s="8" t="s">
        <v>7</v>
      </c>
      <c r="B3" s="9">
        <v>1</v>
      </c>
      <c r="C3" s="10" t="s">
        <v>8</v>
      </c>
      <c r="D3" s="12">
        <v>5680000</v>
      </c>
      <c r="E3" s="12">
        <v>5680000</v>
      </c>
      <c r="F3" s="11">
        <f t="shared" si="0"/>
        <v>0</v>
      </c>
      <c r="H3" s="6"/>
    </row>
    <row r="4" spans="1:8" outlineLevel="2">
      <c r="A4" s="8" t="s">
        <v>9</v>
      </c>
      <c r="B4" s="9">
        <v>1</v>
      </c>
      <c r="C4" s="10" t="s">
        <v>10</v>
      </c>
      <c r="D4" s="6">
        <v>1200000</v>
      </c>
      <c r="E4" s="6">
        <v>1150000</v>
      </c>
      <c r="F4" s="11">
        <f t="shared" si="0"/>
        <v>-4.1666666666666664E-2</v>
      </c>
      <c r="H4" s="6"/>
    </row>
    <row r="5" spans="1:8" outlineLevel="2">
      <c r="A5" s="8" t="s">
        <v>11</v>
      </c>
      <c r="B5" s="9">
        <v>1</v>
      </c>
      <c r="C5" s="10" t="s">
        <v>12</v>
      </c>
      <c r="D5" s="6">
        <v>870000</v>
      </c>
      <c r="E5" s="12">
        <v>985000</v>
      </c>
      <c r="F5" s="11">
        <f t="shared" si="0"/>
        <v>0.13218390804597702</v>
      </c>
      <c r="H5" s="6"/>
    </row>
    <row r="6" spans="1:8" outlineLevel="2">
      <c r="A6" s="8" t="s">
        <v>13</v>
      </c>
      <c r="B6" s="9">
        <v>1</v>
      </c>
      <c r="C6" s="10" t="s">
        <v>14</v>
      </c>
      <c r="D6" s="12">
        <v>1150000</v>
      </c>
      <c r="E6" s="12">
        <v>1150000</v>
      </c>
      <c r="F6" s="11">
        <f t="shared" si="0"/>
        <v>0</v>
      </c>
      <c r="H6" s="6"/>
    </row>
    <row r="7" spans="1:8" s="19" customFormat="1" ht="15" outlineLevel="1">
      <c r="A7" s="13"/>
      <c r="B7" s="14" t="s">
        <v>127</v>
      </c>
      <c r="C7" s="15"/>
      <c r="D7" s="16">
        <f>SUBTOTAL(9,D2:D6)</f>
        <v>8905155.1699999999</v>
      </c>
      <c r="E7" s="16">
        <f>SUBTOTAL(9,E2:E6)</f>
        <v>8970155.1699999999</v>
      </c>
      <c r="F7" s="17">
        <f t="shared" si="0"/>
        <v>7.2991428851205522E-3</v>
      </c>
      <c r="G7" s="18"/>
      <c r="H7" s="18"/>
    </row>
    <row r="8" spans="1:8" outlineLevel="2">
      <c r="A8" s="8" t="s">
        <v>15</v>
      </c>
      <c r="B8" s="9">
        <v>2</v>
      </c>
      <c r="C8" s="10" t="s">
        <v>16</v>
      </c>
      <c r="D8" s="12">
        <v>170000</v>
      </c>
      <c r="E8" s="12">
        <v>170000</v>
      </c>
      <c r="F8" s="11">
        <f t="shared" si="0"/>
        <v>0</v>
      </c>
      <c r="H8" s="6"/>
    </row>
    <row r="9" spans="1:8" s="19" customFormat="1" ht="15" outlineLevel="1">
      <c r="A9" s="13"/>
      <c r="B9" s="14" t="s">
        <v>128</v>
      </c>
      <c r="C9" s="15"/>
      <c r="D9" s="16">
        <f>SUBTOTAL(9,D8:D8)</f>
        <v>170000</v>
      </c>
      <c r="E9" s="16">
        <f>SUBTOTAL(9,E8:E8)</f>
        <v>170000</v>
      </c>
      <c r="F9" s="17">
        <f t="shared" si="0"/>
        <v>0</v>
      </c>
      <c r="G9" s="18"/>
      <c r="H9" s="18"/>
    </row>
    <row r="10" spans="1:8" outlineLevel="2">
      <c r="A10" s="8" t="s">
        <v>17</v>
      </c>
      <c r="B10" s="9">
        <v>3</v>
      </c>
      <c r="C10" s="10" t="s">
        <v>18</v>
      </c>
      <c r="D10" s="12">
        <v>850843.84</v>
      </c>
      <c r="E10" s="12">
        <v>828480.91</v>
      </c>
      <c r="F10" s="11">
        <f t="shared" si="0"/>
        <v>-2.6283236651275438E-2</v>
      </c>
      <c r="H10" s="6"/>
    </row>
    <row r="11" spans="1:8" outlineLevel="2">
      <c r="A11" s="8" t="s">
        <v>19</v>
      </c>
      <c r="B11" s="9">
        <v>3</v>
      </c>
      <c r="C11" s="20" t="s">
        <v>20</v>
      </c>
      <c r="D11" s="6">
        <v>41.2</v>
      </c>
      <c r="E11" s="12">
        <v>41.2</v>
      </c>
      <c r="F11" s="11">
        <f t="shared" si="0"/>
        <v>0</v>
      </c>
      <c r="H11" s="6"/>
    </row>
    <row r="12" spans="1:8" outlineLevel="2">
      <c r="A12" s="8" t="s">
        <v>21</v>
      </c>
      <c r="B12" s="9">
        <v>3</v>
      </c>
      <c r="C12" s="10" t="s">
        <v>22</v>
      </c>
      <c r="D12" s="6">
        <v>11800</v>
      </c>
      <c r="E12" s="6">
        <v>11800</v>
      </c>
      <c r="F12" s="11">
        <f t="shared" si="0"/>
        <v>0</v>
      </c>
      <c r="H12" s="6"/>
    </row>
    <row r="13" spans="1:8" outlineLevel="2">
      <c r="A13" s="8" t="s">
        <v>23</v>
      </c>
      <c r="B13" s="9">
        <v>3</v>
      </c>
      <c r="C13" s="10" t="s">
        <v>24</v>
      </c>
      <c r="D13" s="6">
        <v>7000</v>
      </c>
      <c r="E13" s="6">
        <v>7000</v>
      </c>
      <c r="F13" s="11">
        <f t="shared" si="0"/>
        <v>0</v>
      </c>
      <c r="H13" s="6"/>
    </row>
    <row r="14" spans="1:8" outlineLevel="2">
      <c r="A14" s="8" t="s">
        <v>25</v>
      </c>
      <c r="B14" s="9">
        <v>3</v>
      </c>
      <c r="C14" s="7" t="s">
        <v>26</v>
      </c>
      <c r="D14" s="6">
        <v>1800</v>
      </c>
      <c r="E14" s="12">
        <v>1800</v>
      </c>
      <c r="F14" s="11">
        <f t="shared" si="0"/>
        <v>0</v>
      </c>
      <c r="H14" s="6"/>
    </row>
    <row r="15" spans="1:8" outlineLevel="2">
      <c r="A15" s="8" t="s">
        <v>27</v>
      </c>
      <c r="B15" s="9">
        <v>3</v>
      </c>
      <c r="C15" s="21" t="s">
        <v>28</v>
      </c>
      <c r="D15" s="6">
        <v>438000</v>
      </c>
      <c r="E15" s="6">
        <v>388000</v>
      </c>
      <c r="F15" s="11">
        <f t="shared" si="0"/>
        <v>-0.11415525114155251</v>
      </c>
      <c r="H15" s="6"/>
    </row>
    <row r="16" spans="1:8" outlineLevel="2">
      <c r="A16" s="8" t="s">
        <v>29</v>
      </c>
      <c r="B16" s="9">
        <v>3</v>
      </c>
      <c r="C16" s="21" t="s">
        <v>30</v>
      </c>
      <c r="D16" s="6">
        <v>93700</v>
      </c>
      <c r="E16" s="6">
        <v>93700</v>
      </c>
      <c r="F16" s="11">
        <f t="shared" si="0"/>
        <v>0</v>
      </c>
      <c r="H16" s="6"/>
    </row>
    <row r="17" spans="1:8" outlineLevel="2">
      <c r="A17" s="8" t="s">
        <v>31</v>
      </c>
      <c r="B17" s="9">
        <v>3</v>
      </c>
      <c r="C17" s="7" t="s">
        <v>32</v>
      </c>
      <c r="D17" s="6">
        <v>1</v>
      </c>
      <c r="E17" s="6">
        <v>1</v>
      </c>
      <c r="F17" s="11">
        <f t="shared" si="0"/>
        <v>0</v>
      </c>
      <c r="H17" s="6"/>
    </row>
    <row r="18" spans="1:8" outlineLevel="2">
      <c r="A18" s="8" t="s">
        <v>33</v>
      </c>
      <c r="B18" s="9">
        <v>3</v>
      </c>
      <c r="C18" s="7" t="s">
        <v>34</v>
      </c>
      <c r="D18" s="6">
        <v>1</v>
      </c>
      <c r="E18" s="6">
        <v>1</v>
      </c>
      <c r="F18" s="11">
        <f t="shared" si="0"/>
        <v>0</v>
      </c>
      <c r="H18" s="6"/>
    </row>
    <row r="19" spans="1:8" outlineLevel="2">
      <c r="A19" s="8" t="s">
        <v>35</v>
      </c>
      <c r="B19" s="9">
        <v>3</v>
      </c>
      <c r="C19" s="7" t="s">
        <v>36</v>
      </c>
      <c r="D19" s="6">
        <v>5541.61</v>
      </c>
      <c r="E19" s="12">
        <v>7961.61</v>
      </c>
      <c r="F19" s="11">
        <f t="shared" si="0"/>
        <v>0.43669619478815724</v>
      </c>
      <c r="H19" s="6"/>
    </row>
    <row r="20" spans="1:8" outlineLevel="2">
      <c r="A20" s="8" t="s">
        <v>37</v>
      </c>
      <c r="B20" s="9">
        <v>3</v>
      </c>
      <c r="C20" s="7" t="s">
        <v>38</v>
      </c>
      <c r="D20" s="6">
        <v>2933.36</v>
      </c>
      <c r="E20" s="6">
        <v>2933.36</v>
      </c>
      <c r="F20" s="11">
        <f t="shared" si="0"/>
        <v>0</v>
      </c>
      <c r="H20" s="6"/>
    </row>
    <row r="21" spans="1:8" outlineLevel="2">
      <c r="A21" s="8" t="s">
        <v>39</v>
      </c>
      <c r="B21" s="9">
        <v>3</v>
      </c>
      <c r="C21" s="10" t="s">
        <v>40</v>
      </c>
      <c r="D21" s="6">
        <v>1</v>
      </c>
      <c r="E21" s="6">
        <v>1</v>
      </c>
      <c r="F21" s="11">
        <f t="shared" si="0"/>
        <v>0</v>
      </c>
      <c r="H21" s="6"/>
    </row>
    <row r="22" spans="1:8" outlineLevel="2">
      <c r="A22" s="8" t="s">
        <v>41</v>
      </c>
      <c r="B22" s="9">
        <v>3</v>
      </c>
      <c r="C22" s="7" t="s">
        <v>42</v>
      </c>
      <c r="D22" s="12">
        <v>39681.589999999997</v>
      </c>
      <c r="E22" s="12">
        <v>49681.59</v>
      </c>
      <c r="F22" s="11">
        <f t="shared" si="0"/>
        <v>0.25200603100833413</v>
      </c>
      <c r="H22" s="6"/>
    </row>
    <row r="23" spans="1:8" s="23" customFormat="1" outlineLevel="2">
      <c r="A23" s="8" t="s">
        <v>43</v>
      </c>
      <c r="B23" s="9">
        <v>3</v>
      </c>
      <c r="C23" s="7" t="s">
        <v>44</v>
      </c>
      <c r="D23" s="12">
        <v>30000</v>
      </c>
      <c r="E23" s="12">
        <v>40000</v>
      </c>
      <c r="F23" s="11">
        <f t="shared" si="0"/>
        <v>0.33333333333333331</v>
      </c>
      <c r="G23" s="6"/>
      <c r="H23" s="22"/>
    </row>
    <row r="24" spans="1:8" outlineLevel="2">
      <c r="A24" s="8" t="s">
        <v>45</v>
      </c>
      <c r="B24" s="9">
        <v>3</v>
      </c>
      <c r="C24" s="7" t="s">
        <v>46</v>
      </c>
      <c r="D24" s="6">
        <v>1000</v>
      </c>
      <c r="E24" s="6">
        <v>1000</v>
      </c>
      <c r="F24" s="11">
        <f t="shared" si="0"/>
        <v>0</v>
      </c>
      <c r="H24" s="6"/>
    </row>
    <row r="25" spans="1:8" outlineLevel="2">
      <c r="A25" s="8" t="s">
        <v>47</v>
      </c>
      <c r="B25" s="9">
        <v>3</v>
      </c>
      <c r="C25" s="7" t="s">
        <v>48</v>
      </c>
      <c r="D25" s="6">
        <v>12540.41</v>
      </c>
      <c r="E25" s="6">
        <v>12540.41</v>
      </c>
      <c r="F25" s="11">
        <f t="shared" si="0"/>
        <v>0</v>
      </c>
      <c r="H25" s="6"/>
    </row>
    <row r="26" spans="1:8" outlineLevel="2">
      <c r="A26" s="8" t="s">
        <v>49</v>
      </c>
      <c r="B26" s="9">
        <v>3</v>
      </c>
      <c r="C26" s="7" t="s">
        <v>50</v>
      </c>
      <c r="D26" s="6">
        <v>40000</v>
      </c>
      <c r="E26" s="6">
        <v>50000</v>
      </c>
      <c r="F26" s="11">
        <f t="shared" si="0"/>
        <v>0.25</v>
      </c>
      <c r="H26" s="6"/>
    </row>
    <row r="27" spans="1:8" outlineLevel="2">
      <c r="A27" s="8" t="s">
        <v>51</v>
      </c>
      <c r="B27" s="9">
        <v>3</v>
      </c>
      <c r="C27" s="7" t="s">
        <v>52</v>
      </c>
      <c r="D27" s="6">
        <v>1600</v>
      </c>
      <c r="E27" s="6">
        <v>1600</v>
      </c>
      <c r="F27" s="11">
        <f t="shared" si="0"/>
        <v>0</v>
      </c>
      <c r="H27" s="6"/>
    </row>
    <row r="28" spans="1:8" s="23" customFormat="1" outlineLevel="2">
      <c r="A28" s="8" t="s">
        <v>53</v>
      </c>
      <c r="B28" s="9">
        <v>3</v>
      </c>
      <c r="C28" s="7" t="s">
        <v>54</v>
      </c>
      <c r="D28" s="6">
        <v>500</v>
      </c>
      <c r="E28" s="6">
        <v>500</v>
      </c>
      <c r="F28" s="11">
        <f t="shared" si="0"/>
        <v>0</v>
      </c>
      <c r="G28" s="22"/>
      <c r="H28" s="22"/>
    </row>
    <row r="29" spans="1:8" outlineLevel="2">
      <c r="A29" s="24" t="s">
        <v>55</v>
      </c>
      <c r="B29" s="9">
        <v>3</v>
      </c>
      <c r="C29" s="10" t="s">
        <v>56</v>
      </c>
      <c r="D29" s="12">
        <f>113479.66*1.02</f>
        <v>115749.25320000001</v>
      </c>
      <c r="E29" s="12">
        <v>118159.31</v>
      </c>
      <c r="F29" s="11">
        <f t="shared" si="0"/>
        <v>2.0821359389988626E-2</v>
      </c>
      <c r="H29" s="6"/>
    </row>
    <row r="30" spans="1:8" outlineLevel="2">
      <c r="A30" s="24" t="s">
        <v>57</v>
      </c>
      <c r="B30" s="9">
        <v>3</v>
      </c>
      <c r="C30" s="20" t="s">
        <v>58</v>
      </c>
      <c r="D30" s="12">
        <v>422711.39</v>
      </c>
      <c r="E30" s="12">
        <v>422711.39</v>
      </c>
      <c r="F30" s="11">
        <f t="shared" si="0"/>
        <v>0</v>
      </c>
      <c r="H30" s="6"/>
    </row>
    <row r="31" spans="1:8" outlineLevel="2">
      <c r="A31" s="24" t="s">
        <v>59</v>
      </c>
      <c r="B31" s="9">
        <v>3</v>
      </c>
      <c r="C31" s="10" t="s">
        <v>60</v>
      </c>
      <c r="D31" s="6">
        <v>6045.31</v>
      </c>
      <c r="E31" s="6">
        <v>12365.11</v>
      </c>
      <c r="F31" s="11">
        <f t="shared" si="0"/>
        <v>1.0454054465362403</v>
      </c>
      <c r="H31" s="6"/>
    </row>
    <row r="32" spans="1:8" outlineLevel="2">
      <c r="A32" s="24" t="s">
        <v>61</v>
      </c>
      <c r="B32" s="9">
        <v>3</v>
      </c>
      <c r="C32" s="20" t="s">
        <v>62</v>
      </c>
      <c r="D32" s="6">
        <v>90000</v>
      </c>
      <c r="E32" s="6">
        <v>90000</v>
      </c>
      <c r="F32" s="11">
        <f t="shared" si="0"/>
        <v>0</v>
      </c>
      <c r="H32" s="6"/>
    </row>
    <row r="33" spans="1:10" outlineLevel="2">
      <c r="A33" s="24" t="s">
        <v>63</v>
      </c>
      <c r="B33" s="9">
        <v>3</v>
      </c>
      <c r="C33" s="10" t="s">
        <v>64</v>
      </c>
      <c r="D33" s="6">
        <v>14000</v>
      </c>
      <c r="E33" s="6">
        <v>14000</v>
      </c>
      <c r="F33" s="11">
        <f t="shared" si="0"/>
        <v>0</v>
      </c>
      <c r="H33" s="6"/>
    </row>
    <row r="34" spans="1:10" outlineLevel="2">
      <c r="A34" s="24" t="s">
        <v>65</v>
      </c>
      <c r="B34" s="9">
        <v>3</v>
      </c>
      <c r="C34" s="10" t="s">
        <v>66</v>
      </c>
      <c r="D34" s="6">
        <v>2000</v>
      </c>
      <c r="E34" s="6">
        <v>2000</v>
      </c>
      <c r="F34" s="11">
        <f t="shared" ref="F34:F65" si="1">(E34-D34)/D34</f>
        <v>0</v>
      </c>
      <c r="H34" s="6"/>
    </row>
    <row r="35" spans="1:10" outlineLevel="2">
      <c r="A35" s="24" t="s">
        <v>67</v>
      </c>
      <c r="B35" s="9">
        <v>3</v>
      </c>
      <c r="C35" s="10" t="s">
        <v>68</v>
      </c>
      <c r="D35" s="6">
        <v>1</v>
      </c>
      <c r="E35" s="6">
        <v>1</v>
      </c>
      <c r="F35" s="11">
        <f t="shared" si="1"/>
        <v>0</v>
      </c>
      <c r="H35" s="6"/>
    </row>
    <row r="36" spans="1:10" outlineLevel="2">
      <c r="A36" s="24" t="s">
        <v>69</v>
      </c>
      <c r="B36" s="9">
        <v>3</v>
      </c>
      <c r="C36" s="10" t="s">
        <v>70</v>
      </c>
      <c r="D36" s="6">
        <v>1000</v>
      </c>
      <c r="E36" s="6">
        <v>1000</v>
      </c>
      <c r="F36" s="11">
        <f t="shared" si="1"/>
        <v>0</v>
      </c>
      <c r="H36" s="6"/>
    </row>
    <row r="37" spans="1:10" outlineLevel="2">
      <c r="A37" s="24" t="s">
        <v>71</v>
      </c>
      <c r="B37" s="9">
        <v>3</v>
      </c>
      <c r="C37" s="10" t="s">
        <v>72</v>
      </c>
      <c r="D37" s="6">
        <v>90580</v>
      </c>
      <c r="E37" s="6">
        <v>90580</v>
      </c>
      <c r="F37" s="11">
        <f t="shared" si="1"/>
        <v>0</v>
      </c>
      <c r="H37" s="6"/>
    </row>
    <row r="38" spans="1:10" outlineLevel="2">
      <c r="A38" s="24" t="s">
        <v>73</v>
      </c>
      <c r="B38" s="9">
        <v>3</v>
      </c>
      <c r="C38" s="10" t="s">
        <v>74</v>
      </c>
      <c r="D38" s="6">
        <v>22000</v>
      </c>
      <c r="E38" s="6">
        <v>22000</v>
      </c>
      <c r="F38" s="11">
        <f t="shared" si="1"/>
        <v>0</v>
      </c>
      <c r="H38" s="6"/>
    </row>
    <row r="39" spans="1:10" outlineLevel="2">
      <c r="A39" s="25" t="s">
        <v>75</v>
      </c>
      <c r="B39" s="9">
        <v>3</v>
      </c>
      <c r="C39" s="10" t="s">
        <v>76</v>
      </c>
      <c r="D39" s="12">
        <v>1600</v>
      </c>
      <c r="E39" s="12">
        <v>1600</v>
      </c>
      <c r="F39" s="11">
        <f t="shared" si="1"/>
        <v>0</v>
      </c>
      <c r="H39" s="6"/>
    </row>
    <row r="40" spans="1:10" outlineLevel="2">
      <c r="A40" s="24" t="s">
        <v>77</v>
      </c>
      <c r="B40" s="9">
        <v>3</v>
      </c>
      <c r="C40" s="10" t="s">
        <v>78</v>
      </c>
      <c r="D40" s="6">
        <v>53632.21</v>
      </c>
      <c r="E40" s="6">
        <v>53632.21</v>
      </c>
      <c r="F40" s="11">
        <f t="shared" si="1"/>
        <v>0</v>
      </c>
      <c r="H40" s="6"/>
    </row>
    <row r="41" spans="1:10" outlineLevel="2">
      <c r="A41" s="24" t="s">
        <v>79</v>
      </c>
      <c r="B41" s="9">
        <v>3</v>
      </c>
      <c r="C41" s="10" t="s">
        <v>80</v>
      </c>
      <c r="D41" s="6">
        <v>8191.74</v>
      </c>
      <c r="E41" s="6">
        <v>8191.74</v>
      </c>
      <c r="F41" s="11">
        <f t="shared" si="1"/>
        <v>0</v>
      </c>
      <c r="H41" s="6"/>
    </row>
    <row r="42" spans="1:10" outlineLevel="2">
      <c r="A42" s="24" t="s">
        <v>81</v>
      </c>
      <c r="B42" s="9">
        <v>3</v>
      </c>
      <c r="C42" s="10" t="s">
        <v>82</v>
      </c>
      <c r="D42" s="6">
        <v>21330.53</v>
      </c>
      <c r="E42" s="6">
        <v>21330.53</v>
      </c>
      <c r="F42" s="11">
        <f t="shared" si="1"/>
        <v>0</v>
      </c>
      <c r="H42" s="6"/>
    </row>
    <row r="43" spans="1:10" outlineLevel="2">
      <c r="A43" s="24" t="s">
        <v>83</v>
      </c>
      <c r="B43" s="9">
        <v>3</v>
      </c>
      <c r="C43" s="10" t="s">
        <v>84</v>
      </c>
      <c r="D43" s="6">
        <v>5000</v>
      </c>
      <c r="E43" s="6">
        <v>5000</v>
      </c>
      <c r="F43" s="11">
        <f t="shared" si="1"/>
        <v>0</v>
      </c>
      <c r="H43" s="6"/>
    </row>
    <row r="44" spans="1:10" outlineLevel="2">
      <c r="A44" s="24" t="s">
        <v>85</v>
      </c>
      <c r="B44" s="9">
        <v>3</v>
      </c>
      <c r="C44" s="20" t="s">
        <v>86</v>
      </c>
      <c r="D44" s="6">
        <v>65000</v>
      </c>
      <c r="E44" s="12">
        <v>120000</v>
      </c>
      <c r="F44" s="11">
        <f t="shared" si="1"/>
        <v>0.84615384615384615</v>
      </c>
      <c r="H44" s="6"/>
    </row>
    <row r="45" spans="1:10" outlineLevel="2">
      <c r="A45" s="24" t="s">
        <v>87</v>
      </c>
      <c r="B45" s="9">
        <v>3</v>
      </c>
      <c r="C45" s="20" t="s">
        <v>88</v>
      </c>
      <c r="D45" s="6">
        <v>6000</v>
      </c>
      <c r="E45" s="6">
        <v>6000</v>
      </c>
      <c r="F45" s="11">
        <f t="shared" si="1"/>
        <v>0</v>
      </c>
      <c r="H45" s="6"/>
    </row>
    <row r="46" spans="1:10" s="19" customFormat="1" ht="15" outlineLevel="1">
      <c r="A46" s="26"/>
      <c r="B46" s="14" t="s">
        <v>129</v>
      </c>
      <c r="C46" s="27"/>
      <c r="D46" s="18">
        <f>SUBTOTAL(9,D10:D45)</f>
        <v>2461826.4432000001</v>
      </c>
      <c r="E46" s="18">
        <f>SUBTOTAL(9,E10:E45)</f>
        <v>2485613.3700000006</v>
      </c>
      <c r="F46" s="17">
        <f t="shared" si="1"/>
        <v>9.6623085943788514E-3</v>
      </c>
      <c r="G46" s="18"/>
      <c r="H46" s="18"/>
    </row>
    <row r="47" spans="1:10" outlineLevel="2">
      <c r="A47" s="8" t="s">
        <v>89</v>
      </c>
      <c r="B47" s="9">
        <v>4</v>
      </c>
      <c r="C47" s="10" t="s">
        <v>90</v>
      </c>
      <c r="D47" s="6">
        <v>2554716.96</v>
      </c>
      <c r="E47" s="6">
        <v>2581487.6</v>
      </c>
      <c r="F47" s="11">
        <f t="shared" si="1"/>
        <v>1.0478906438230297E-2</v>
      </c>
      <c r="H47" s="6"/>
      <c r="J47" s="28"/>
    </row>
    <row r="48" spans="1:10" outlineLevel="2">
      <c r="A48" s="8" t="s">
        <v>91</v>
      </c>
      <c r="B48" s="9">
        <v>4</v>
      </c>
      <c r="C48" s="10" t="s">
        <v>92</v>
      </c>
      <c r="D48" s="6">
        <v>241182.43</v>
      </c>
      <c r="E48" s="6">
        <v>241182.43</v>
      </c>
      <c r="F48" s="11">
        <f t="shared" si="1"/>
        <v>0</v>
      </c>
      <c r="H48" s="6"/>
      <c r="J48" s="28"/>
    </row>
    <row r="49" spans="1:10" outlineLevel="2">
      <c r="A49" s="8" t="s">
        <v>93</v>
      </c>
      <c r="B49" s="9">
        <v>4</v>
      </c>
      <c r="C49" s="20" t="s">
        <v>94</v>
      </c>
      <c r="D49" s="12">
        <v>104500</v>
      </c>
      <c r="E49" s="12">
        <v>0</v>
      </c>
      <c r="F49" s="11">
        <f t="shared" si="1"/>
        <v>-1</v>
      </c>
      <c r="H49" s="6"/>
      <c r="J49" s="29"/>
    </row>
    <row r="50" spans="1:10" outlineLevel="2">
      <c r="A50" s="8" t="s">
        <v>95</v>
      </c>
      <c r="B50" s="30">
        <v>4</v>
      </c>
      <c r="C50" s="20" t="s">
        <v>96</v>
      </c>
      <c r="D50" s="12">
        <v>33513.620000000003</v>
      </c>
      <c r="E50" s="12">
        <v>18000</v>
      </c>
      <c r="F50" s="11">
        <f t="shared" si="1"/>
        <v>-0.46290493238271491</v>
      </c>
      <c r="H50" s="6"/>
      <c r="J50" s="31"/>
    </row>
    <row r="51" spans="1:10" outlineLevel="2">
      <c r="A51" s="8" t="s">
        <v>97</v>
      </c>
      <c r="B51" s="9">
        <v>4</v>
      </c>
      <c r="C51" s="20" t="s">
        <v>98</v>
      </c>
      <c r="D51" s="6">
        <v>147444.57999999999</v>
      </c>
      <c r="E51" s="12">
        <v>147444.57999999999</v>
      </c>
      <c r="F51" s="11">
        <f t="shared" si="1"/>
        <v>0</v>
      </c>
      <c r="H51" s="6"/>
      <c r="J51" s="31"/>
    </row>
    <row r="52" spans="1:10" outlineLevel="2">
      <c r="A52" s="8" t="s">
        <v>99</v>
      </c>
      <c r="B52" s="9">
        <v>4</v>
      </c>
      <c r="C52" s="20" t="s">
        <v>98</v>
      </c>
      <c r="D52" s="6">
        <v>40560.82</v>
      </c>
      <c r="E52" s="12">
        <v>10000</v>
      </c>
      <c r="F52" s="11">
        <f t="shared" si="1"/>
        <v>-0.75345666088604712</v>
      </c>
      <c r="H52" s="6"/>
    </row>
    <row r="53" spans="1:10" outlineLevel="2">
      <c r="A53" s="8" t="s">
        <v>100</v>
      </c>
      <c r="B53" s="30">
        <v>4</v>
      </c>
      <c r="C53" s="20" t="s">
        <v>101</v>
      </c>
      <c r="D53" s="12">
        <v>140000</v>
      </c>
      <c r="E53" s="12">
        <v>240000</v>
      </c>
      <c r="F53" s="11">
        <f t="shared" si="1"/>
        <v>0.7142857142857143</v>
      </c>
      <c r="G53" s="32"/>
    </row>
    <row r="54" spans="1:10" outlineLevel="2">
      <c r="A54" s="8" t="s">
        <v>102</v>
      </c>
      <c r="B54" s="30">
        <v>4</v>
      </c>
      <c r="C54" s="20" t="s">
        <v>103</v>
      </c>
      <c r="D54" s="12">
        <v>1</v>
      </c>
      <c r="E54" s="12">
        <v>1</v>
      </c>
      <c r="F54" s="11">
        <f t="shared" si="1"/>
        <v>0</v>
      </c>
      <c r="H54" s="6"/>
    </row>
    <row r="55" spans="1:10" outlineLevel="2">
      <c r="A55" s="8" t="s">
        <v>104</v>
      </c>
      <c r="B55" s="30">
        <v>4</v>
      </c>
      <c r="C55" s="20" t="s">
        <v>105</v>
      </c>
      <c r="D55" s="12">
        <v>0</v>
      </c>
      <c r="E55" s="12">
        <v>136500</v>
      </c>
      <c r="H55" s="6"/>
    </row>
    <row r="56" spans="1:10" outlineLevel="2">
      <c r="A56" s="8" t="s">
        <v>106</v>
      </c>
      <c r="B56" s="30">
        <v>4</v>
      </c>
      <c r="C56" s="20" t="s">
        <v>107</v>
      </c>
      <c r="D56" s="12">
        <v>220000</v>
      </c>
      <c r="E56" s="12">
        <v>220000</v>
      </c>
      <c r="F56" s="11">
        <f t="shared" ref="F56:F63" si="2">(E56-D56)/D56</f>
        <v>0</v>
      </c>
      <c r="H56" s="6"/>
    </row>
    <row r="57" spans="1:10" outlineLevel="2">
      <c r="A57" s="8" t="s">
        <v>108</v>
      </c>
      <c r="B57" s="9">
        <v>4</v>
      </c>
      <c r="C57" s="10" t="s">
        <v>109</v>
      </c>
      <c r="D57" s="6">
        <v>24600</v>
      </c>
      <c r="E57" s="12">
        <v>24600</v>
      </c>
      <c r="F57" s="11">
        <f t="shared" si="2"/>
        <v>0</v>
      </c>
      <c r="H57" s="6"/>
    </row>
    <row r="58" spans="1:10" outlineLevel="2">
      <c r="A58" s="8" t="s">
        <v>110</v>
      </c>
      <c r="B58" s="9">
        <v>4</v>
      </c>
      <c r="C58" s="10" t="s">
        <v>111</v>
      </c>
      <c r="D58" s="6">
        <v>227500</v>
      </c>
      <c r="E58" s="6">
        <v>245000</v>
      </c>
      <c r="F58" s="11">
        <f t="shared" si="2"/>
        <v>7.6923076923076927E-2</v>
      </c>
      <c r="H58" s="6"/>
    </row>
    <row r="59" spans="1:10" outlineLevel="2">
      <c r="A59" s="8" t="s">
        <v>112</v>
      </c>
      <c r="B59" s="9">
        <v>4</v>
      </c>
      <c r="C59" s="10" t="s">
        <v>113</v>
      </c>
      <c r="D59" s="6">
        <v>1</v>
      </c>
      <c r="E59" s="6">
        <v>1</v>
      </c>
      <c r="F59" s="11">
        <f t="shared" si="2"/>
        <v>0</v>
      </c>
      <c r="H59" s="6"/>
    </row>
    <row r="60" spans="1:10" outlineLevel="2">
      <c r="A60" s="33" t="s">
        <v>114</v>
      </c>
      <c r="B60" s="9">
        <v>4</v>
      </c>
      <c r="C60" s="20" t="s">
        <v>115</v>
      </c>
      <c r="D60" s="6">
        <v>1</v>
      </c>
      <c r="E60" s="6">
        <v>1</v>
      </c>
      <c r="F60" s="11">
        <f t="shared" si="2"/>
        <v>0</v>
      </c>
      <c r="H60" s="6"/>
    </row>
    <row r="61" spans="1:10" s="19" customFormat="1" ht="15" outlineLevel="1">
      <c r="A61" s="34"/>
      <c r="B61" s="14" t="s">
        <v>130</v>
      </c>
      <c r="C61" s="27"/>
      <c r="D61" s="18">
        <f>SUBTOTAL(9,D47:D60)</f>
        <v>3734021.41</v>
      </c>
      <c r="E61" s="18">
        <f>SUBTOTAL(9,E47:E60)</f>
        <v>3864217.6100000003</v>
      </c>
      <c r="F61" s="17">
        <f t="shared" si="2"/>
        <v>3.4867555834394687E-2</v>
      </c>
      <c r="G61" s="18"/>
      <c r="H61" s="18"/>
    </row>
    <row r="62" spans="1:10" outlineLevel="2">
      <c r="A62" s="8" t="s">
        <v>116</v>
      </c>
      <c r="B62" s="9">
        <v>5</v>
      </c>
      <c r="C62" s="10" t="s">
        <v>117</v>
      </c>
      <c r="D62" s="6">
        <v>40489.300000000003</v>
      </c>
      <c r="E62" s="6">
        <v>20489.3</v>
      </c>
      <c r="F62" s="11">
        <f t="shared" si="2"/>
        <v>-0.49395766288871384</v>
      </c>
      <c r="H62" s="6"/>
    </row>
    <row r="63" spans="1:10" outlineLevel="2">
      <c r="A63" s="8" t="s">
        <v>118</v>
      </c>
      <c r="B63" s="9">
        <v>5</v>
      </c>
      <c r="C63" s="10" t="s">
        <v>119</v>
      </c>
      <c r="D63" s="6">
        <v>324223</v>
      </c>
      <c r="E63" s="6">
        <v>324223</v>
      </c>
      <c r="F63" s="11">
        <f t="shared" si="2"/>
        <v>0</v>
      </c>
      <c r="H63" s="6"/>
    </row>
    <row r="64" spans="1:10" s="19" customFormat="1" ht="15" outlineLevel="1">
      <c r="A64" s="13"/>
      <c r="B64" s="14" t="s">
        <v>131</v>
      </c>
      <c r="C64" s="15"/>
      <c r="D64" s="18">
        <f>SUBTOTAL(9,D62:D63)</f>
        <v>364712.3</v>
      </c>
      <c r="E64" s="18">
        <f>SUBTOTAL(9,E62:E63)</f>
        <v>344712.3</v>
      </c>
      <c r="F64" s="17">
        <f t="shared" ref="F64:F71" si="3">(E64-D64)/D64</f>
        <v>-5.4837744710008414E-2</v>
      </c>
      <c r="G64" s="18"/>
      <c r="H64" s="18"/>
    </row>
    <row r="65" spans="1:8" s="23" customFormat="1" outlineLevel="2">
      <c r="A65" s="35" t="s">
        <v>120</v>
      </c>
      <c r="B65" s="35">
        <v>7</v>
      </c>
      <c r="C65" s="7" t="s">
        <v>121</v>
      </c>
      <c r="D65" s="6">
        <v>15561.8</v>
      </c>
      <c r="E65" s="6">
        <v>15561.8</v>
      </c>
      <c r="F65" s="11">
        <f t="shared" si="3"/>
        <v>0</v>
      </c>
      <c r="G65" s="22"/>
      <c r="H65" s="22"/>
    </row>
    <row r="66" spans="1:8" s="38" customFormat="1" ht="15" outlineLevel="1">
      <c r="A66" s="36"/>
      <c r="B66" s="36" t="s">
        <v>132</v>
      </c>
      <c r="C66" s="19"/>
      <c r="D66" s="18">
        <f>SUBTOTAL(9,D65:D65)</f>
        <v>15561.8</v>
      </c>
      <c r="E66" s="18">
        <f>SUBTOTAL(9,E65:E65)</f>
        <v>15561.8</v>
      </c>
      <c r="F66" s="17">
        <f t="shared" si="3"/>
        <v>0</v>
      </c>
      <c r="G66" s="37"/>
      <c r="H66" s="37"/>
    </row>
    <row r="67" spans="1:8" outlineLevel="2">
      <c r="A67" s="39" t="s">
        <v>122</v>
      </c>
      <c r="B67" s="35">
        <v>8</v>
      </c>
      <c r="C67" s="7" t="s">
        <v>123</v>
      </c>
      <c r="D67" s="6">
        <v>31000</v>
      </c>
      <c r="E67" s="6">
        <v>31000</v>
      </c>
      <c r="F67" s="11">
        <f t="shared" si="3"/>
        <v>0</v>
      </c>
      <c r="H67" s="6"/>
    </row>
    <row r="68" spans="1:8" s="19" customFormat="1" ht="15" outlineLevel="1">
      <c r="A68" s="40"/>
      <c r="B68" s="36" t="s">
        <v>133</v>
      </c>
      <c r="D68" s="18">
        <f>SUBTOTAL(9,D67:D67)</f>
        <v>31000</v>
      </c>
      <c r="E68" s="18">
        <f>SUBTOTAL(9,E67:E67)</f>
        <v>31000</v>
      </c>
      <c r="F68" s="17">
        <f t="shared" si="3"/>
        <v>0</v>
      </c>
      <c r="G68" s="18"/>
      <c r="H68" s="18"/>
    </row>
    <row r="69" spans="1:8" outlineLevel="2">
      <c r="A69" s="35" t="s">
        <v>124</v>
      </c>
      <c r="B69" s="35">
        <v>9</v>
      </c>
      <c r="C69" s="7" t="s">
        <v>125</v>
      </c>
      <c r="D69" s="6">
        <v>880000</v>
      </c>
      <c r="E69" s="12">
        <v>900000</v>
      </c>
      <c r="F69" s="11">
        <f t="shared" si="3"/>
        <v>2.2727272727272728E-2</v>
      </c>
      <c r="H69" s="6"/>
    </row>
    <row r="70" spans="1:8" s="19" customFormat="1" ht="15" outlineLevel="1">
      <c r="A70" s="36"/>
      <c r="B70" s="36" t="s">
        <v>134</v>
      </c>
      <c r="D70" s="18">
        <f>SUBTOTAL(9,D69:D69)</f>
        <v>880000</v>
      </c>
      <c r="E70" s="16">
        <f>SUBTOTAL(9,E69:E69)</f>
        <v>900000</v>
      </c>
      <c r="F70" s="17">
        <f t="shared" si="3"/>
        <v>2.2727272727272728E-2</v>
      </c>
      <c r="G70" s="18"/>
      <c r="H70" s="18"/>
    </row>
    <row r="71" spans="1:8" s="19" customFormat="1" ht="15">
      <c r="A71" s="36"/>
      <c r="B71" s="36" t="s">
        <v>135</v>
      </c>
      <c r="D71" s="18">
        <f>SUBTOTAL(9,D2:D69)</f>
        <v>16562277.123199999</v>
      </c>
      <c r="E71" s="16">
        <f>SUBTOTAL(9,E2:E69)</f>
        <v>16781260.25</v>
      </c>
      <c r="F71" s="17">
        <f t="shared" si="3"/>
        <v>1.3221800672158474E-2</v>
      </c>
      <c r="G71" s="18"/>
      <c r="H71" s="18"/>
    </row>
    <row r="81" spans="2:4">
      <c r="B81" s="41"/>
      <c r="D81" s="42"/>
    </row>
    <row r="82" spans="2:4" ht="15">
      <c r="B82" s="36"/>
      <c r="C82" s="19"/>
      <c r="D82" s="18"/>
    </row>
    <row r="85" spans="2:4" ht="15">
      <c r="B85" s="36"/>
      <c r="C85" s="19"/>
      <c r="D85" s="18"/>
    </row>
    <row r="87" spans="2:4" ht="15">
      <c r="B87" s="36"/>
      <c r="C87" s="19"/>
      <c r="D87" s="18"/>
    </row>
  </sheetData>
  <sortState ref="A2:F62">
    <sortCondition ref="A2:A6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Aj. Palau-solità i Plegamans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Jordi Serrano Amorós</dc:creator>
  <cp:lastModifiedBy>Jordi Serrano Amorós</cp:lastModifiedBy>
  <dcterms:created xsi:type="dcterms:W3CDTF">2016-05-05T11:27:15Z</dcterms:created>
  <dcterms:modified xsi:type="dcterms:W3CDTF">2016-05-05T12:18:02Z</dcterms:modified>
</cp:coreProperties>
</file>